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2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RY\Dropbox\INGA\COLLEGI+CTS\6_Collegio_14 giugno 2024\"/>
    </mc:Choice>
  </mc:AlternateContent>
  <xr:revisionPtr revIDLastSave="0" documentId="13_ncr:1_{DEC60007-0EC6-4FE3-A139-90B035FAA510}" xr6:coauthVersionLast="47" xr6:coauthVersionMax="47" xr10:uidLastSave="{00000000-0000-0000-0000-000000000000}"/>
  <bookViews>
    <workbookView xWindow="-110" yWindow="-110" windowWidth="19420" windowHeight="10420" firstSheet="5" activeTab="11" xr2:uid="{00000000-000D-0000-FFFF-FFFF00000000}"/>
  </bookViews>
  <sheets>
    <sheet name="COPERTINA" sheetId="1" r:id="rId1"/>
    <sheet name="LES diurno" sheetId="2" r:id="rId2"/>
    <sheet name="LES pom." sheetId="3" r:id="rId3"/>
    <sheet name="LAS diurno" sheetId="4" r:id="rId4"/>
    <sheet name="LAS pom." sheetId="5" r:id="rId5"/>
    <sheet name="SOCIALE" sheetId="6" r:id="rId6"/>
    <sheet name="COMMERCIALE" sheetId="7" r:id="rId7"/>
    <sheet name="ALBERGHIERO" sheetId="8" r:id="rId8"/>
    <sheet name="OLMO" sheetId="9" r:id="rId9"/>
    <sheet name="IeFP" sheetId="10" r:id="rId10"/>
    <sheet name="IdA professionale " sheetId="11" r:id="rId11"/>
    <sheet name="Bollate " sheetId="12" r:id="rId12"/>
  </sheets>
  <calcPr calcId="181029"/>
</workbook>
</file>

<file path=xl/calcChain.xml><?xml version="1.0" encoding="utf-8"?>
<calcChain xmlns="http://schemas.openxmlformats.org/spreadsheetml/2006/main">
  <c r="E80" i="12" l="1"/>
  <c r="B80" i="12"/>
  <c r="F80" i="12" s="1"/>
  <c r="E79" i="12"/>
  <c r="G77" i="12"/>
  <c r="C77" i="12"/>
  <c r="B76" i="12"/>
  <c r="F65" i="12"/>
  <c r="G65" i="12" s="1"/>
  <c r="F64" i="12"/>
  <c r="D64" i="12"/>
  <c r="D80" i="12" s="1"/>
  <c r="C64" i="12"/>
  <c r="C80" i="12" s="1"/>
  <c r="B64" i="12"/>
  <c r="J61" i="12"/>
  <c r="J60" i="12"/>
  <c r="F58" i="12"/>
  <c r="G58" i="12" s="1"/>
  <c r="G52" i="12"/>
  <c r="F52" i="12"/>
  <c r="E51" i="12"/>
  <c r="D51" i="12"/>
  <c r="D79" i="12" s="1"/>
  <c r="C51" i="12"/>
  <c r="C79" i="12" s="1"/>
  <c r="B51" i="12"/>
  <c r="B79" i="12" s="1"/>
  <c r="J48" i="12"/>
  <c r="J47" i="12"/>
  <c r="F45" i="12"/>
  <c r="G45" i="12" s="1"/>
  <c r="F39" i="12"/>
  <c r="G39" i="12" s="1"/>
  <c r="E38" i="12"/>
  <c r="E78" i="12" s="1"/>
  <c r="D38" i="12"/>
  <c r="D78" i="12" s="1"/>
  <c r="C38" i="12"/>
  <c r="J35" i="12" s="1"/>
  <c r="B38" i="12"/>
  <c r="B78" i="12" s="1"/>
  <c r="J34" i="12"/>
  <c r="J33" i="12"/>
  <c r="F32" i="12"/>
  <c r="G32" i="12" s="1"/>
  <c r="F26" i="12"/>
  <c r="G26" i="12" s="1"/>
  <c r="E25" i="12"/>
  <c r="E77" i="12" s="1"/>
  <c r="D25" i="12"/>
  <c r="D77" i="12" s="1"/>
  <c r="C25" i="12"/>
  <c r="B25" i="12"/>
  <c r="B77" i="12" s="1"/>
  <c r="F77" i="12" s="1"/>
  <c r="J22" i="12"/>
  <c r="J21" i="12"/>
  <c r="F19" i="12"/>
  <c r="G19" i="12" s="1"/>
  <c r="F13" i="12"/>
  <c r="G13" i="12" s="1"/>
  <c r="E12" i="12"/>
  <c r="E76" i="12" s="1"/>
  <c r="D12" i="12"/>
  <c r="D76" i="12" s="1"/>
  <c r="C12" i="12"/>
  <c r="C76" i="12" s="1"/>
  <c r="B12" i="12"/>
  <c r="J7" i="12"/>
  <c r="F6" i="12"/>
  <c r="G6" i="12" s="1"/>
  <c r="F84" i="11"/>
  <c r="G84" i="11" s="1"/>
  <c r="E81" i="11"/>
  <c r="D81" i="11"/>
  <c r="C81" i="11"/>
  <c r="B81" i="11"/>
  <c r="E80" i="11"/>
  <c r="D80" i="11"/>
  <c r="C80" i="11"/>
  <c r="E79" i="11"/>
  <c r="D78" i="11"/>
  <c r="C77" i="11"/>
  <c r="F40" i="11"/>
  <c r="G40" i="11" s="1"/>
  <c r="E39" i="11"/>
  <c r="D39" i="11"/>
  <c r="D79" i="11" s="1"/>
  <c r="C39" i="11"/>
  <c r="B39" i="11"/>
  <c r="B79" i="11" s="1"/>
  <c r="F38" i="11"/>
  <c r="G38" i="11" s="1"/>
  <c r="G37" i="11"/>
  <c r="F37" i="11"/>
  <c r="F36" i="11"/>
  <c r="G36" i="11" s="1"/>
  <c r="J35" i="11"/>
  <c r="F35" i="11"/>
  <c r="G35" i="11" s="1"/>
  <c r="J34" i="11"/>
  <c r="G34" i="11"/>
  <c r="F34" i="11"/>
  <c r="G33" i="11"/>
  <c r="F33" i="11"/>
  <c r="F27" i="11"/>
  <c r="G27" i="11" s="1"/>
  <c r="E26" i="11"/>
  <c r="E78" i="11" s="1"/>
  <c r="D26" i="11"/>
  <c r="C26" i="11"/>
  <c r="B26" i="11"/>
  <c r="B78" i="11" s="1"/>
  <c r="F25" i="11"/>
  <c r="G25" i="11" s="1"/>
  <c r="G24" i="11"/>
  <c r="F24" i="11"/>
  <c r="F23" i="11"/>
  <c r="G23" i="11" s="1"/>
  <c r="J22" i="11"/>
  <c r="F22" i="11"/>
  <c r="G22" i="11" s="1"/>
  <c r="J21" i="11"/>
  <c r="G21" i="11"/>
  <c r="F21" i="11"/>
  <c r="F20" i="11"/>
  <c r="G20" i="11" s="1"/>
  <c r="F19" i="11"/>
  <c r="G19" i="11" s="1"/>
  <c r="G13" i="11"/>
  <c r="F13" i="11"/>
  <c r="E12" i="11"/>
  <c r="D12" i="11"/>
  <c r="D77" i="11" s="1"/>
  <c r="D83" i="11" s="1"/>
  <c r="J79" i="11" s="1"/>
  <c r="C12" i="11"/>
  <c r="B12" i="11"/>
  <c r="J9" i="11"/>
  <c r="J8" i="11"/>
  <c r="F8" i="11"/>
  <c r="G8" i="11" s="1"/>
  <c r="G7" i="11"/>
  <c r="F7" i="11"/>
  <c r="G6" i="11"/>
  <c r="F6" i="11"/>
  <c r="F82" i="10"/>
  <c r="G82" i="10" s="1"/>
  <c r="E81" i="10"/>
  <c r="J76" i="10"/>
  <c r="D76" i="10"/>
  <c r="B75" i="10"/>
  <c r="F38" i="10"/>
  <c r="G38" i="10" s="1"/>
  <c r="E37" i="10"/>
  <c r="D37" i="10"/>
  <c r="D77" i="10" s="1"/>
  <c r="C37" i="10"/>
  <c r="C77" i="10" s="1"/>
  <c r="B37" i="10"/>
  <c r="B77" i="10" s="1"/>
  <c r="F77" i="10" s="1"/>
  <c r="G77" i="10" s="1"/>
  <c r="J34" i="10"/>
  <c r="F34" i="10"/>
  <c r="G34" i="10" s="1"/>
  <c r="J33" i="10"/>
  <c r="F33" i="10"/>
  <c r="G33" i="10" s="1"/>
  <c r="J32" i="10"/>
  <c r="G32" i="10"/>
  <c r="F32" i="10"/>
  <c r="F31" i="10"/>
  <c r="G31" i="10" s="1"/>
  <c r="F25" i="10"/>
  <c r="G25" i="10" s="1"/>
  <c r="E24" i="10"/>
  <c r="D24" i="10"/>
  <c r="C24" i="10"/>
  <c r="C76" i="10" s="1"/>
  <c r="B24" i="10"/>
  <c r="B76" i="10" s="1"/>
  <c r="F22" i="10"/>
  <c r="G22" i="10" s="1"/>
  <c r="J21" i="10"/>
  <c r="G21" i="10"/>
  <c r="F21" i="10"/>
  <c r="J20" i="10"/>
  <c r="F20" i="10"/>
  <c r="G20" i="10" s="1"/>
  <c r="J19" i="10"/>
  <c r="G19" i="10"/>
  <c r="F19" i="10"/>
  <c r="F18" i="10"/>
  <c r="G18" i="10" s="1"/>
  <c r="F12" i="10"/>
  <c r="G12" i="10" s="1"/>
  <c r="E11" i="10"/>
  <c r="D11" i="10"/>
  <c r="D75" i="10" s="1"/>
  <c r="D81" i="10" s="1"/>
  <c r="J77" i="10" s="1"/>
  <c r="C11" i="10"/>
  <c r="C75" i="10" s="1"/>
  <c r="B11" i="10"/>
  <c r="F9" i="10"/>
  <c r="G9" i="10" s="1"/>
  <c r="J8" i="10"/>
  <c r="F8" i="10"/>
  <c r="G8" i="10" s="1"/>
  <c r="F7" i="10"/>
  <c r="G7" i="10" s="1"/>
  <c r="J6" i="10"/>
  <c r="G6" i="10"/>
  <c r="F6" i="10"/>
  <c r="F5" i="10"/>
  <c r="G5" i="10" s="1"/>
  <c r="F82" i="9"/>
  <c r="G82" i="9" s="1"/>
  <c r="E79" i="9"/>
  <c r="D79" i="9"/>
  <c r="C78" i="9"/>
  <c r="B77" i="9"/>
  <c r="E76" i="9"/>
  <c r="F64" i="9"/>
  <c r="G64" i="9" s="1"/>
  <c r="D63" i="9"/>
  <c r="C63" i="9"/>
  <c r="C79" i="9" s="1"/>
  <c r="B63" i="9"/>
  <c r="B79" i="9" s="1"/>
  <c r="F61" i="9"/>
  <c r="G61" i="9" s="1"/>
  <c r="J60" i="9"/>
  <c r="F60" i="9"/>
  <c r="G60" i="9" s="1"/>
  <c r="J59" i="9"/>
  <c r="G59" i="9"/>
  <c r="F59" i="9"/>
  <c r="F58" i="9"/>
  <c r="G58" i="9" s="1"/>
  <c r="F57" i="9"/>
  <c r="G57" i="9" s="1"/>
  <c r="F51" i="9"/>
  <c r="G51" i="9" s="1"/>
  <c r="E50" i="9"/>
  <c r="E78" i="9" s="1"/>
  <c r="D50" i="9"/>
  <c r="C50" i="9"/>
  <c r="B50" i="9"/>
  <c r="F50" i="9" s="1"/>
  <c r="J44" i="9" s="1"/>
  <c r="J47" i="9"/>
  <c r="G47" i="9"/>
  <c r="F47" i="9"/>
  <c r="F46" i="9"/>
  <c r="G46" i="9" s="1"/>
  <c r="J45" i="9"/>
  <c r="F45" i="9"/>
  <c r="G45" i="9" s="1"/>
  <c r="G44" i="9"/>
  <c r="F44" i="9"/>
  <c r="F38" i="9"/>
  <c r="G38" i="9" s="1"/>
  <c r="E37" i="9"/>
  <c r="E77" i="9" s="1"/>
  <c r="D37" i="9"/>
  <c r="C37" i="9"/>
  <c r="C77" i="9" s="1"/>
  <c r="B37" i="9"/>
  <c r="G34" i="9"/>
  <c r="F34" i="9"/>
  <c r="F33" i="9"/>
  <c r="G33" i="9" s="1"/>
  <c r="J32" i="9"/>
  <c r="F32" i="9"/>
  <c r="G32" i="9" s="1"/>
  <c r="G31" i="9"/>
  <c r="F31" i="9"/>
  <c r="F25" i="9"/>
  <c r="G25" i="9" s="1"/>
  <c r="E24" i="9"/>
  <c r="D24" i="9"/>
  <c r="C24" i="9"/>
  <c r="C76" i="9" s="1"/>
  <c r="B24" i="9"/>
  <c r="F24" i="9" s="1"/>
  <c r="G24" i="9" s="1"/>
  <c r="G21" i="9"/>
  <c r="F21" i="9"/>
  <c r="F20" i="9"/>
  <c r="G20" i="9" s="1"/>
  <c r="J19" i="9"/>
  <c r="F19" i="9"/>
  <c r="G19" i="9" s="1"/>
  <c r="G18" i="9"/>
  <c r="F18" i="9"/>
  <c r="F12" i="9"/>
  <c r="G12" i="9" s="1"/>
  <c r="E11" i="9"/>
  <c r="E75" i="9" s="1"/>
  <c r="D11" i="9"/>
  <c r="J7" i="9" s="1"/>
  <c r="C11" i="9"/>
  <c r="J8" i="9" s="1"/>
  <c r="B11" i="9"/>
  <c r="B75" i="9" s="1"/>
  <c r="G8" i="9"/>
  <c r="F8" i="9"/>
  <c r="F7" i="9"/>
  <c r="G7" i="9" s="1"/>
  <c r="J6" i="9"/>
  <c r="F6" i="9"/>
  <c r="G6" i="9" s="1"/>
  <c r="G5" i="9"/>
  <c r="F5" i="9"/>
  <c r="F83" i="8"/>
  <c r="G83" i="8" s="1"/>
  <c r="E80" i="8"/>
  <c r="B80" i="8"/>
  <c r="E79" i="8"/>
  <c r="D78" i="8"/>
  <c r="B76" i="8"/>
  <c r="F65" i="8"/>
  <c r="G65" i="8" s="1"/>
  <c r="F64" i="8"/>
  <c r="D64" i="8"/>
  <c r="D80" i="8" s="1"/>
  <c r="C64" i="8"/>
  <c r="C80" i="8" s="1"/>
  <c r="F80" i="8" s="1"/>
  <c r="G80" i="8" s="1"/>
  <c r="B64" i="8"/>
  <c r="G62" i="8"/>
  <c r="F62" i="8"/>
  <c r="J61" i="8"/>
  <c r="F61" i="8"/>
  <c r="G61" i="8" s="1"/>
  <c r="J60" i="8"/>
  <c r="F60" i="8"/>
  <c r="G60" i="8" s="1"/>
  <c r="G59" i="8"/>
  <c r="F59" i="8"/>
  <c r="F58" i="8"/>
  <c r="G58" i="8" s="1"/>
  <c r="G52" i="8"/>
  <c r="F52" i="8"/>
  <c r="E51" i="8"/>
  <c r="D51" i="8"/>
  <c r="D79" i="8" s="1"/>
  <c r="C51" i="8"/>
  <c r="B51" i="8"/>
  <c r="B79" i="8" s="1"/>
  <c r="J47" i="8"/>
  <c r="G47" i="8"/>
  <c r="F47" i="8"/>
  <c r="J46" i="8"/>
  <c r="F46" i="8"/>
  <c r="G46" i="8" s="1"/>
  <c r="F45" i="8"/>
  <c r="G45" i="8" s="1"/>
  <c r="F39" i="8"/>
  <c r="G39" i="8" s="1"/>
  <c r="E38" i="8"/>
  <c r="E78" i="8" s="1"/>
  <c r="D38" i="8"/>
  <c r="C38" i="8"/>
  <c r="C78" i="8" s="1"/>
  <c r="B38" i="8"/>
  <c r="B78" i="8" s="1"/>
  <c r="J35" i="8"/>
  <c r="J34" i="8"/>
  <c r="F32" i="8"/>
  <c r="G32" i="8" s="1"/>
  <c r="F26" i="8"/>
  <c r="G26" i="8" s="1"/>
  <c r="E25" i="8"/>
  <c r="E77" i="8" s="1"/>
  <c r="D25" i="8"/>
  <c r="D77" i="8" s="1"/>
  <c r="C25" i="8"/>
  <c r="J22" i="8" s="1"/>
  <c r="B25" i="8"/>
  <c r="B77" i="8" s="1"/>
  <c r="J21" i="8"/>
  <c r="J20" i="8"/>
  <c r="F19" i="8"/>
  <c r="G19" i="8" s="1"/>
  <c r="F13" i="8"/>
  <c r="G13" i="8" s="1"/>
  <c r="E12" i="8"/>
  <c r="E76" i="8" s="1"/>
  <c r="D12" i="8"/>
  <c r="D76" i="8" s="1"/>
  <c r="D82" i="8" s="1"/>
  <c r="J78" i="8" s="1"/>
  <c r="C12" i="8"/>
  <c r="C76" i="8" s="1"/>
  <c r="B12" i="8"/>
  <c r="J9" i="8"/>
  <c r="F7" i="8"/>
  <c r="G7" i="8" s="1"/>
  <c r="G6" i="8"/>
  <c r="F6" i="8"/>
  <c r="F83" i="7"/>
  <c r="G83" i="7" s="1"/>
  <c r="E80" i="7"/>
  <c r="C80" i="7"/>
  <c r="B80" i="7"/>
  <c r="E79" i="7"/>
  <c r="D78" i="7"/>
  <c r="C77" i="7"/>
  <c r="B76" i="7"/>
  <c r="F65" i="7"/>
  <c r="G65" i="7" s="1"/>
  <c r="F64" i="7"/>
  <c r="D64" i="7"/>
  <c r="D80" i="7" s="1"/>
  <c r="F80" i="7" s="1"/>
  <c r="G80" i="7" s="1"/>
  <c r="C64" i="7"/>
  <c r="B64" i="7"/>
  <c r="J61" i="7"/>
  <c r="J60" i="7"/>
  <c r="F58" i="7"/>
  <c r="G58" i="7" s="1"/>
  <c r="F52" i="7"/>
  <c r="G52" i="7" s="1"/>
  <c r="E51" i="7"/>
  <c r="D51" i="7"/>
  <c r="D79" i="7" s="1"/>
  <c r="C51" i="7"/>
  <c r="J48" i="7" s="1"/>
  <c r="B51" i="7"/>
  <c r="B79" i="7" s="1"/>
  <c r="J47" i="7"/>
  <c r="J46" i="7"/>
  <c r="F45" i="7"/>
  <c r="G45" i="7" s="1"/>
  <c r="F39" i="7"/>
  <c r="G39" i="7" s="1"/>
  <c r="E38" i="7"/>
  <c r="D38" i="7"/>
  <c r="C38" i="7"/>
  <c r="C78" i="7" s="1"/>
  <c r="B38" i="7"/>
  <c r="B78" i="7" s="1"/>
  <c r="J35" i="7"/>
  <c r="J34" i="7"/>
  <c r="F32" i="7"/>
  <c r="G32" i="7" s="1"/>
  <c r="F26" i="7"/>
  <c r="G26" i="7" s="1"/>
  <c r="E25" i="7"/>
  <c r="E77" i="7" s="1"/>
  <c r="G77" i="7" s="1"/>
  <c r="D25" i="7"/>
  <c r="D77" i="7" s="1"/>
  <c r="C25" i="7"/>
  <c r="J22" i="7" s="1"/>
  <c r="B25" i="7"/>
  <c r="B77" i="7" s="1"/>
  <c r="F77" i="7" s="1"/>
  <c r="J21" i="7"/>
  <c r="J20" i="7"/>
  <c r="F19" i="7"/>
  <c r="G19" i="7" s="1"/>
  <c r="F13" i="7"/>
  <c r="G13" i="7" s="1"/>
  <c r="E12" i="7"/>
  <c r="E76" i="7" s="1"/>
  <c r="D12" i="7"/>
  <c r="D76" i="7" s="1"/>
  <c r="D82" i="7" s="1"/>
  <c r="J78" i="7" s="1"/>
  <c r="C12" i="7"/>
  <c r="C76" i="7" s="1"/>
  <c r="B12" i="7"/>
  <c r="J9" i="7"/>
  <c r="F6" i="7"/>
  <c r="G6" i="7" s="1"/>
  <c r="F83" i="6"/>
  <c r="G83" i="6" s="1"/>
  <c r="E80" i="6"/>
  <c r="D80" i="6"/>
  <c r="C79" i="6"/>
  <c r="E77" i="6"/>
  <c r="D76" i="6"/>
  <c r="D82" i="6" s="1"/>
  <c r="J78" i="6" s="1"/>
  <c r="F65" i="6"/>
  <c r="G65" i="6" s="1"/>
  <c r="D64" i="6"/>
  <c r="C64" i="6"/>
  <c r="B64" i="6"/>
  <c r="B80" i="6" s="1"/>
  <c r="J60" i="6"/>
  <c r="G59" i="6"/>
  <c r="F59" i="6"/>
  <c r="F58" i="6"/>
  <c r="G58" i="6" s="1"/>
  <c r="G52" i="6"/>
  <c r="F52" i="6"/>
  <c r="E51" i="6"/>
  <c r="E79" i="6" s="1"/>
  <c r="D51" i="6"/>
  <c r="D79" i="6" s="1"/>
  <c r="C51" i="6"/>
  <c r="J48" i="6" s="1"/>
  <c r="B51" i="6"/>
  <c r="B79" i="6" s="1"/>
  <c r="J47" i="6"/>
  <c r="J46" i="6"/>
  <c r="G46" i="6"/>
  <c r="F46" i="6"/>
  <c r="F45" i="6"/>
  <c r="G45" i="6" s="1"/>
  <c r="G39" i="6"/>
  <c r="F39" i="6"/>
  <c r="E38" i="6"/>
  <c r="E78" i="6" s="1"/>
  <c r="D38" i="6"/>
  <c r="D78" i="6" s="1"/>
  <c r="C38" i="6"/>
  <c r="J35" i="6" s="1"/>
  <c r="B38" i="6"/>
  <c r="B78" i="6" s="1"/>
  <c r="J34" i="6"/>
  <c r="J33" i="6"/>
  <c r="F32" i="6"/>
  <c r="G32" i="6" s="1"/>
  <c r="F26" i="6"/>
  <c r="G26" i="6" s="1"/>
  <c r="E25" i="6"/>
  <c r="D25" i="6"/>
  <c r="D77" i="6" s="1"/>
  <c r="C25" i="6"/>
  <c r="C77" i="6" s="1"/>
  <c r="B25" i="6"/>
  <c r="F25" i="6" s="1"/>
  <c r="J19" i="6" s="1"/>
  <c r="J22" i="6"/>
  <c r="J21" i="6"/>
  <c r="F19" i="6"/>
  <c r="G19" i="6" s="1"/>
  <c r="F13" i="6"/>
  <c r="G13" i="6" s="1"/>
  <c r="E12" i="6"/>
  <c r="E76" i="6" s="1"/>
  <c r="D12" i="6"/>
  <c r="C12" i="6"/>
  <c r="C76" i="6" s="1"/>
  <c r="B12" i="6"/>
  <c r="B76" i="6" s="1"/>
  <c r="J8" i="6"/>
  <c r="J7" i="6"/>
  <c r="G7" i="6"/>
  <c r="F7" i="6"/>
  <c r="F6" i="6"/>
  <c r="G6" i="6" s="1"/>
  <c r="E30" i="5"/>
  <c r="D30" i="5"/>
  <c r="J26" i="5" s="1"/>
  <c r="C30" i="5"/>
  <c r="B30" i="5"/>
  <c r="J27" i="5"/>
  <c r="J25" i="5"/>
  <c r="F24" i="5"/>
  <c r="G24" i="5" s="1"/>
  <c r="F13" i="5"/>
  <c r="G13" i="5" s="1"/>
  <c r="E12" i="5"/>
  <c r="D12" i="5"/>
  <c r="C12" i="5"/>
  <c r="B12" i="5"/>
  <c r="F12" i="5" s="1"/>
  <c r="J6" i="5" s="1"/>
  <c r="J9" i="5"/>
  <c r="J8" i="5"/>
  <c r="J7" i="5"/>
  <c r="F6" i="5"/>
  <c r="G6" i="5" s="1"/>
  <c r="E26" i="4"/>
  <c r="D26" i="4"/>
  <c r="C26" i="4"/>
  <c r="B26" i="4"/>
  <c r="F26" i="4" s="1"/>
  <c r="J20" i="4" s="1"/>
  <c r="F24" i="4"/>
  <c r="G24" i="4" s="1"/>
  <c r="J23" i="4"/>
  <c r="G23" i="4"/>
  <c r="F23" i="4"/>
  <c r="J22" i="4"/>
  <c r="F22" i="4"/>
  <c r="G22" i="4" s="1"/>
  <c r="J21" i="4"/>
  <c r="G21" i="4"/>
  <c r="F21" i="4"/>
  <c r="F20" i="4"/>
  <c r="G20" i="4" s="1"/>
  <c r="F13" i="4"/>
  <c r="G13" i="4" s="1"/>
  <c r="E12" i="4"/>
  <c r="D12" i="4"/>
  <c r="J8" i="4" s="1"/>
  <c r="C12" i="4"/>
  <c r="B12" i="4"/>
  <c r="J9" i="4"/>
  <c r="G9" i="4"/>
  <c r="F9" i="4"/>
  <c r="F8" i="4"/>
  <c r="G8" i="4" s="1"/>
  <c r="J7" i="4"/>
  <c r="F7" i="4"/>
  <c r="G7" i="4" s="1"/>
  <c r="F6" i="4"/>
  <c r="G6" i="4" s="1"/>
  <c r="F83" i="3"/>
  <c r="G83" i="3" s="1"/>
  <c r="E80" i="3"/>
  <c r="D80" i="3"/>
  <c r="C80" i="3"/>
  <c r="B80" i="3"/>
  <c r="E79" i="3"/>
  <c r="D79" i="3"/>
  <c r="C79" i="3"/>
  <c r="B79" i="3"/>
  <c r="E78" i="3"/>
  <c r="F39" i="3"/>
  <c r="G39" i="3" s="1"/>
  <c r="D38" i="3"/>
  <c r="D78" i="3" s="1"/>
  <c r="C38" i="3"/>
  <c r="C78" i="3" s="1"/>
  <c r="B38" i="3"/>
  <c r="B78" i="3" s="1"/>
  <c r="J35" i="3"/>
  <c r="J34" i="3"/>
  <c r="F32" i="3"/>
  <c r="G32" i="3" s="1"/>
  <c r="F26" i="3"/>
  <c r="G26" i="3" s="1"/>
  <c r="E25" i="3"/>
  <c r="E77" i="3" s="1"/>
  <c r="D25" i="3"/>
  <c r="D77" i="3" s="1"/>
  <c r="C25" i="3"/>
  <c r="C77" i="3" s="1"/>
  <c r="B25" i="3"/>
  <c r="B77" i="3" s="1"/>
  <c r="J22" i="3"/>
  <c r="J21" i="3"/>
  <c r="F19" i="3"/>
  <c r="G19" i="3" s="1"/>
  <c r="F13" i="3"/>
  <c r="G13" i="3" s="1"/>
  <c r="E12" i="3"/>
  <c r="E76" i="3" s="1"/>
  <c r="D12" i="3"/>
  <c r="D76" i="3" s="1"/>
  <c r="C12" i="3"/>
  <c r="C76" i="3" s="1"/>
  <c r="B12" i="3"/>
  <c r="B76" i="3" s="1"/>
  <c r="J8" i="3"/>
  <c r="F6" i="3"/>
  <c r="G6" i="3" s="1"/>
  <c r="G83" i="2"/>
  <c r="F83" i="2"/>
  <c r="E80" i="2"/>
  <c r="D80" i="2"/>
  <c r="C80" i="2"/>
  <c r="E78" i="2"/>
  <c r="B78" i="2"/>
  <c r="E77" i="2"/>
  <c r="D77" i="2"/>
  <c r="D76" i="2"/>
  <c r="D82" i="2" s="1"/>
  <c r="J78" i="2" s="1"/>
  <c r="C76" i="2"/>
  <c r="F65" i="2"/>
  <c r="G65" i="2" s="1"/>
  <c r="D64" i="2"/>
  <c r="C64" i="2"/>
  <c r="J61" i="2" s="1"/>
  <c r="B64" i="2"/>
  <c r="B80" i="2" s="1"/>
  <c r="F80" i="2" s="1"/>
  <c r="G80" i="2" s="1"/>
  <c r="J60" i="2"/>
  <c r="G58" i="2"/>
  <c r="F58" i="2"/>
  <c r="G52" i="2"/>
  <c r="E51" i="2"/>
  <c r="E79" i="2" s="1"/>
  <c r="D51" i="2"/>
  <c r="D79" i="2" s="1"/>
  <c r="C51" i="2"/>
  <c r="J48" i="2" s="1"/>
  <c r="B51" i="2"/>
  <c r="B79" i="2" s="1"/>
  <c r="J47" i="2"/>
  <c r="J46" i="2"/>
  <c r="F45" i="2"/>
  <c r="G45" i="2" s="1"/>
  <c r="F39" i="2"/>
  <c r="G39" i="2" s="1"/>
  <c r="E38" i="2"/>
  <c r="G38" i="2" s="1"/>
  <c r="D38" i="2"/>
  <c r="D78" i="2" s="1"/>
  <c r="C38" i="2"/>
  <c r="C78" i="2" s="1"/>
  <c r="B38" i="2"/>
  <c r="F38" i="2" s="1"/>
  <c r="J32" i="2" s="1"/>
  <c r="J35" i="2"/>
  <c r="J34" i="2"/>
  <c r="F32" i="2"/>
  <c r="G32" i="2" s="1"/>
  <c r="F26" i="2"/>
  <c r="G26" i="2" s="1"/>
  <c r="E25" i="2"/>
  <c r="D25" i="2"/>
  <c r="C25" i="2"/>
  <c r="C77" i="2" s="1"/>
  <c r="B25" i="2"/>
  <c r="F25" i="2" s="1"/>
  <c r="J21" i="2"/>
  <c r="J20" i="2"/>
  <c r="G20" i="2"/>
  <c r="F20" i="2"/>
  <c r="F19" i="2"/>
  <c r="G19" i="2" s="1"/>
  <c r="F13" i="2"/>
  <c r="G13" i="2" s="1"/>
  <c r="E12" i="2"/>
  <c r="E76" i="2" s="1"/>
  <c r="D12" i="2"/>
  <c r="C12" i="2"/>
  <c r="J9" i="2" s="1"/>
  <c r="B12" i="2"/>
  <c r="B76" i="2" s="1"/>
  <c r="J8" i="2"/>
  <c r="J7" i="2"/>
  <c r="G7" i="2"/>
  <c r="F7" i="2"/>
  <c r="F6" i="2"/>
  <c r="G6" i="2" s="1"/>
  <c r="J7" i="3" l="1"/>
  <c r="D82" i="3"/>
  <c r="J78" i="3" s="1"/>
  <c r="F78" i="3"/>
  <c r="J20" i="3"/>
  <c r="C82" i="3"/>
  <c r="J79" i="3" s="1"/>
  <c r="F12" i="3"/>
  <c r="J6" i="3" s="1"/>
  <c r="F38" i="3"/>
  <c r="J19" i="2"/>
  <c r="G25" i="2"/>
  <c r="F79" i="2"/>
  <c r="G79" i="2" s="1"/>
  <c r="F78" i="2"/>
  <c r="E82" i="2"/>
  <c r="G78" i="2"/>
  <c r="F76" i="2"/>
  <c r="G76" i="2" s="1"/>
  <c r="F76" i="12"/>
  <c r="F12" i="2"/>
  <c r="F25" i="7"/>
  <c r="G38" i="7"/>
  <c r="B82" i="7"/>
  <c r="B82" i="3"/>
  <c r="G26" i="4"/>
  <c r="F79" i="6"/>
  <c r="G79" i="6" s="1"/>
  <c r="C80" i="6"/>
  <c r="F80" i="6" s="1"/>
  <c r="G80" i="6" s="1"/>
  <c r="J61" i="6"/>
  <c r="J8" i="7"/>
  <c r="B82" i="8"/>
  <c r="F76" i="8"/>
  <c r="B77" i="2"/>
  <c r="F77" i="2" s="1"/>
  <c r="G77" i="2" s="1"/>
  <c r="J9" i="3"/>
  <c r="E82" i="3"/>
  <c r="F76" i="3"/>
  <c r="G76" i="3" s="1"/>
  <c r="G78" i="3"/>
  <c r="F12" i="4"/>
  <c r="J6" i="4" s="1"/>
  <c r="F30" i="5"/>
  <c r="J24" i="5" s="1"/>
  <c r="E82" i="6"/>
  <c r="G76" i="7"/>
  <c r="F51" i="7"/>
  <c r="J58" i="7"/>
  <c r="G64" i="7"/>
  <c r="C79" i="8"/>
  <c r="J48" i="8"/>
  <c r="C81" i="10"/>
  <c r="J78" i="10" s="1"/>
  <c r="C79" i="11"/>
  <c r="J36" i="11"/>
  <c r="D82" i="12"/>
  <c r="J78" i="12" s="1"/>
  <c r="F51" i="2"/>
  <c r="C79" i="2"/>
  <c r="C82" i="2" s="1"/>
  <c r="J79" i="2" s="1"/>
  <c r="G30" i="5"/>
  <c r="F38" i="6"/>
  <c r="F51" i="6"/>
  <c r="F76" i="7"/>
  <c r="J8" i="8"/>
  <c r="D77" i="9"/>
  <c r="F77" i="9" s="1"/>
  <c r="G77" i="9" s="1"/>
  <c r="J33" i="9"/>
  <c r="J22" i="2"/>
  <c r="J33" i="2"/>
  <c r="F64" i="2"/>
  <c r="F77" i="3"/>
  <c r="G77" i="3" s="1"/>
  <c r="F25" i="3"/>
  <c r="J19" i="3" s="1"/>
  <c r="J32" i="3"/>
  <c r="G38" i="3"/>
  <c r="G12" i="5"/>
  <c r="F76" i="6"/>
  <c r="G76" i="6" s="1"/>
  <c r="F12" i="6"/>
  <c r="G25" i="6"/>
  <c r="F12" i="7"/>
  <c r="J6" i="7" s="1"/>
  <c r="F12" i="8"/>
  <c r="J6" i="8" s="1"/>
  <c r="E77" i="11"/>
  <c r="J7" i="11"/>
  <c r="F77" i="8"/>
  <c r="G77" i="8" s="1"/>
  <c r="F25" i="8"/>
  <c r="F25" i="12"/>
  <c r="J19" i="12" s="1"/>
  <c r="B77" i="6"/>
  <c r="C78" i="6"/>
  <c r="F78" i="6" s="1"/>
  <c r="G78" i="6" s="1"/>
  <c r="E78" i="7"/>
  <c r="E82" i="7" s="1"/>
  <c r="E82" i="8"/>
  <c r="G76" i="8"/>
  <c r="F37" i="10"/>
  <c r="J31" i="10" s="1"/>
  <c r="F12" i="11"/>
  <c r="J6" i="11" s="1"/>
  <c r="C83" i="11"/>
  <c r="J80" i="11" s="1"/>
  <c r="B82" i="12"/>
  <c r="G80" i="12"/>
  <c r="F64" i="6"/>
  <c r="F38" i="7"/>
  <c r="J32" i="7" s="1"/>
  <c r="C79" i="7"/>
  <c r="F79" i="7" s="1"/>
  <c r="G79" i="7" s="1"/>
  <c r="F78" i="8"/>
  <c r="G78" i="8" s="1"/>
  <c r="F38" i="8"/>
  <c r="J32" i="8" s="1"/>
  <c r="J58" i="8"/>
  <c r="G64" i="8"/>
  <c r="C77" i="8"/>
  <c r="F37" i="9"/>
  <c r="J31" i="9" s="1"/>
  <c r="J46" i="9"/>
  <c r="D78" i="9"/>
  <c r="F79" i="9"/>
  <c r="D75" i="9"/>
  <c r="D81" i="9" s="1"/>
  <c r="J77" i="9" s="1"/>
  <c r="G79" i="9"/>
  <c r="F78" i="11"/>
  <c r="G78" i="11" s="1"/>
  <c r="J8" i="12"/>
  <c r="E82" i="12"/>
  <c r="G76" i="12"/>
  <c r="D83" i="12"/>
  <c r="F83" i="12" s="1"/>
  <c r="G83" i="12" s="1"/>
  <c r="F79" i="12"/>
  <c r="F51" i="12"/>
  <c r="J45" i="12" s="1"/>
  <c r="J9" i="6"/>
  <c r="J20" i="6"/>
  <c r="J7" i="7"/>
  <c r="G12" i="7"/>
  <c r="J33" i="7"/>
  <c r="J7" i="8"/>
  <c r="C82" i="8"/>
  <c r="J79" i="8" s="1"/>
  <c r="G12" i="8"/>
  <c r="J33" i="8"/>
  <c r="G38" i="8"/>
  <c r="F79" i="8"/>
  <c r="G79" i="8" s="1"/>
  <c r="F51" i="8"/>
  <c r="J45" i="8" s="1"/>
  <c r="E81" i="9"/>
  <c r="J18" i="9"/>
  <c r="J20" i="9"/>
  <c r="D76" i="9"/>
  <c r="J7" i="10"/>
  <c r="F11" i="10"/>
  <c r="J5" i="10" s="1"/>
  <c r="F76" i="10"/>
  <c r="G76" i="10" s="1"/>
  <c r="F24" i="10"/>
  <c r="J18" i="10" s="1"/>
  <c r="B81" i="10"/>
  <c r="F81" i="10" s="1"/>
  <c r="F75" i="10"/>
  <c r="G75" i="10" s="1"/>
  <c r="J23" i="11"/>
  <c r="C78" i="11"/>
  <c r="F79" i="11"/>
  <c r="G79" i="11" s="1"/>
  <c r="F12" i="12"/>
  <c r="J58" i="12"/>
  <c r="G64" i="12"/>
  <c r="G79" i="12"/>
  <c r="G50" i="9"/>
  <c r="C75" i="9"/>
  <c r="C81" i="9" s="1"/>
  <c r="J78" i="9" s="1"/>
  <c r="B78" i="9"/>
  <c r="F78" i="9" s="1"/>
  <c r="G78" i="9" s="1"/>
  <c r="F26" i="11"/>
  <c r="F39" i="11"/>
  <c r="B77" i="11"/>
  <c r="C78" i="12"/>
  <c r="C82" i="12" s="1"/>
  <c r="J79" i="12" s="1"/>
  <c r="J21" i="9"/>
  <c r="J34" i="9"/>
  <c r="B76" i="9"/>
  <c r="F76" i="9" s="1"/>
  <c r="G76" i="9" s="1"/>
  <c r="J9" i="12"/>
  <c r="J20" i="12"/>
  <c r="G25" i="12"/>
  <c r="J46" i="12"/>
  <c r="F11" i="9"/>
  <c r="F63" i="9"/>
  <c r="F38" i="12"/>
  <c r="G12" i="3" l="1"/>
  <c r="G25" i="3"/>
  <c r="J77" i="7"/>
  <c r="F75" i="9"/>
  <c r="G75" i="9" s="1"/>
  <c r="J77" i="6"/>
  <c r="J6" i="2"/>
  <c r="G12" i="2"/>
  <c r="F77" i="11"/>
  <c r="G77" i="11" s="1"/>
  <c r="B83" i="11"/>
  <c r="J76" i="9"/>
  <c r="G24" i="10"/>
  <c r="G51" i="8"/>
  <c r="G51" i="12"/>
  <c r="J45" i="2"/>
  <c r="G51" i="2"/>
  <c r="G12" i="4"/>
  <c r="G25" i="7"/>
  <c r="J19" i="7"/>
  <c r="G11" i="9"/>
  <c r="J5" i="9"/>
  <c r="J75" i="10"/>
  <c r="G81" i="10"/>
  <c r="F82" i="12"/>
  <c r="J76" i="12" s="1"/>
  <c r="J6" i="6"/>
  <c r="G12" i="6"/>
  <c r="J32" i="12"/>
  <c r="G38" i="12"/>
  <c r="J33" i="11"/>
  <c r="G39" i="11"/>
  <c r="J77" i="12"/>
  <c r="G82" i="12"/>
  <c r="G11" i="10"/>
  <c r="G64" i="6"/>
  <c r="J58" i="6"/>
  <c r="F78" i="12"/>
  <c r="G78" i="12" s="1"/>
  <c r="F77" i="6"/>
  <c r="G77" i="6" s="1"/>
  <c r="B82" i="6"/>
  <c r="G37" i="10"/>
  <c r="G12" i="11"/>
  <c r="J45" i="6"/>
  <c r="G51" i="6"/>
  <c r="C82" i="7"/>
  <c r="J79" i="7" s="1"/>
  <c r="G51" i="7"/>
  <c r="J45" i="7"/>
  <c r="J77" i="3"/>
  <c r="F82" i="8"/>
  <c r="J76" i="8" s="1"/>
  <c r="F82" i="3"/>
  <c r="J76" i="3" s="1"/>
  <c r="B82" i="2"/>
  <c r="F82" i="2" s="1"/>
  <c r="J76" i="2" s="1"/>
  <c r="G82" i="2"/>
  <c r="J77" i="2"/>
  <c r="G63" i="9"/>
  <c r="J57" i="9"/>
  <c r="J19" i="11"/>
  <c r="G26" i="11"/>
  <c r="G37" i="9"/>
  <c r="J6" i="12"/>
  <c r="G12" i="12"/>
  <c r="J77" i="8"/>
  <c r="G25" i="8"/>
  <c r="J19" i="8"/>
  <c r="E83" i="11"/>
  <c r="J58" i="2"/>
  <c r="G64" i="2"/>
  <c r="G38" i="6"/>
  <c r="J32" i="6"/>
  <c r="B81" i="9"/>
  <c r="F81" i="9" s="1"/>
  <c r="J75" i="9" s="1"/>
  <c r="F78" i="7"/>
  <c r="G78" i="7" s="1"/>
  <c r="C82" i="6"/>
  <c r="J79" i="6" s="1"/>
  <c r="G82" i="3" l="1"/>
  <c r="F82" i="6"/>
  <c r="G81" i="9"/>
  <c r="G82" i="8"/>
  <c r="F82" i="7"/>
  <c r="J78" i="11"/>
  <c r="F83" i="11"/>
  <c r="J77" i="11" s="1"/>
  <c r="J76" i="7" l="1"/>
  <c r="G82" i="7"/>
  <c r="G83" i="11"/>
  <c r="J76" i="6"/>
  <c r="G82" i="6"/>
</calcChain>
</file>

<file path=xl/sharedStrings.xml><?xml version="1.0" encoding="utf-8"?>
<sst xmlns="http://schemas.openxmlformats.org/spreadsheetml/2006/main" count="894" uniqueCount="185">
  <si>
    <t>Esiti scrutini finali a.s.2023/2024</t>
  </si>
  <si>
    <t>IIS PAOLO FRISI</t>
  </si>
  <si>
    <t>ESITI a.s.2023/2024 - LICEO ECONOMICO SOCIALE diurno</t>
  </si>
  <si>
    <t>A.S.23/24</t>
  </si>
  <si>
    <t>CLASSI 1^</t>
  </si>
  <si>
    <t>CLASSE</t>
  </si>
  <si>
    <t>N° ISCRITTI</t>
  </si>
  <si>
    <t>MANCATA VALIDITA'</t>
  </si>
  <si>
    <t>NON AMMESSI</t>
  </si>
  <si>
    <t>GIUDIZIO SOSPESO</t>
  </si>
  <si>
    <t>AMMESSI</t>
  </si>
  <si>
    <t>% AMMESSI + GIUDIZIO SOSPESO</t>
  </si>
  <si>
    <t>1Al</t>
  </si>
  <si>
    <t>1Bl</t>
  </si>
  <si>
    <t>a.s.23/24</t>
  </si>
  <si>
    <t>a.s.22/23</t>
  </si>
  <si>
    <t xml:space="preserve">CLASSI 2^ </t>
  </si>
  <si>
    <t>2Al</t>
  </si>
  <si>
    <t>2Bl</t>
  </si>
  <si>
    <t>CLASSI 3^</t>
  </si>
  <si>
    <t>3Al</t>
  </si>
  <si>
    <t xml:space="preserve">CLASSI 4^ </t>
  </si>
  <si>
    <t>4Al</t>
  </si>
  <si>
    <t>CLASSI 5^</t>
  </si>
  <si>
    <t>AMMESSI ESAME DI STATO</t>
  </si>
  <si>
    <t xml:space="preserve">% AMMESSI </t>
  </si>
  <si>
    <t>5Al</t>
  </si>
  <si>
    <t>RIEPILOGO GENERALE LICEO ECONOMICO SOCIALE diurno</t>
  </si>
  <si>
    <t>1^</t>
  </si>
  <si>
    <t>2^</t>
  </si>
  <si>
    <t>3^</t>
  </si>
  <si>
    <t>4^</t>
  </si>
  <si>
    <t>5^</t>
  </si>
  <si>
    <t>ESITI a.s.2023/2024 - LICEO ECONOMICO SOCIALE pomeridiano</t>
  </si>
  <si>
    <t>I PERIODO</t>
  </si>
  <si>
    <t>periodo</t>
  </si>
  <si>
    <t>I Vl</t>
  </si>
  <si>
    <t>II PERIODO</t>
  </si>
  <si>
    <t>II Vl</t>
  </si>
  <si>
    <t>III PERIODO</t>
  </si>
  <si>
    <t>III Vl</t>
  </si>
  <si>
    <t>RIEPILOGO GENERALE LICEO ECONOMICO SOCIALE pomeridiano</t>
  </si>
  <si>
    <t>A.S.22/23</t>
  </si>
  <si>
    <t>A.S.21/22</t>
  </si>
  <si>
    <t>periodi</t>
  </si>
  <si>
    <t>I</t>
  </si>
  <si>
    <t>II</t>
  </si>
  <si>
    <t>III</t>
  </si>
  <si>
    <t>a.s.21/22</t>
  </si>
  <si>
    <t>ESITI a.s.2023/2024 - LICEO ARTISTICO diurno</t>
  </si>
  <si>
    <t>1Cl</t>
  </si>
  <si>
    <t>1Dl</t>
  </si>
  <si>
    <t>1El</t>
  </si>
  <si>
    <t>1Fl</t>
  </si>
  <si>
    <t>CLASSI 2^</t>
  </si>
  <si>
    <t>2Cl</t>
  </si>
  <si>
    <t>2El</t>
  </si>
  <si>
    <t>2Fl</t>
  </si>
  <si>
    <t>2Gl</t>
  </si>
  <si>
    <t>//</t>
  </si>
  <si>
    <t>ESITI a.s.2022/2023 - LICEO ARTISTICO pomeridiano</t>
  </si>
  <si>
    <t>A.S.2023/2024</t>
  </si>
  <si>
    <t>I Ul</t>
  </si>
  <si>
    <t>tra i NON AMMESSI 2 ammessi alla frequenza della seconda annualità</t>
  </si>
  <si>
    <t>ESITI a.s.2023/2024 - SANITA' E ASSISTENZA SOCIALE diurno</t>
  </si>
  <si>
    <t xml:space="preserve">CLASSI 1^ </t>
  </si>
  <si>
    <t>1A</t>
  </si>
  <si>
    <t>1B</t>
  </si>
  <si>
    <t>2A</t>
  </si>
  <si>
    <t xml:space="preserve">CLASSI 3^ </t>
  </si>
  <si>
    <t>3A</t>
  </si>
  <si>
    <t>4A</t>
  </si>
  <si>
    <t>4B</t>
  </si>
  <si>
    <t xml:space="preserve">CLASSI 5^ </t>
  </si>
  <si>
    <t>5A</t>
  </si>
  <si>
    <t>5B</t>
  </si>
  <si>
    <t>RIEPILOGO GENERALE - SANITA' E ASSISTENZA SOCIALE diurno</t>
  </si>
  <si>
    <t>ESITI a.s.2023/2024 - SERVIZI COMMERCIALI diurno</t>
  </si>
  <si>
    <t>1C</t>
  </si>
  <si>
    <t>2C</t>
  </si>
  <si>
    <t>3D</t>
  </si>
  <si>
    <t>CLASSI 4^</t>
  </si>
  <si>
    <t>4F</t>
  </si>
  <si>
    <t>5C</t>
  </si>
  <si>
    <t>RIEPILOGO GENERALE SERVIZI COMMERCIALI diurno</t>
  </si>
  <si>
    <t>ESITI a.s.2023/2024 - L'ENOGASTRONOMIA E L'OSPITALITA' ALBERGHIERA diurno</t>
  </si>
  <si>
    <t>1D</t>
  </si>
  <si>
    <t>2D</t>
  </si>
  <si>
    <t>4Dcuc</t>
  </si>
  <si>
    <t>4Esala</t>
  </si>
  <si>
    <t>4Facc</t>
  </si>
  <si>
    <t>5Dcuc</t>
  </si>
  <si>
    <t>5Esala</t>
  </si>
  <si>
    <t>5Facc</t>
  </si>
  <si>
    <t>5Gcuc</t>
  </si>
  <si>
    <t>5Hcuc</t>
  </si>
  <si>
    <t>RIEPILOGO GENERALE - ENOGASTRONOMIA E L'OSPITALITA' ALBERGHIERA diurno</t>
  </si>
  <si>
    <t>ESITI OLMO DI CORNAREDO a.s.23/24</t>
  </si>
  <si>
    <t>A.S.24/25</t>
  </si>
  <si>
    <t>CLASSI 1^ OLMO</t>
  </si>
  <si>
    <t>1Ao</t>
  </si>
  <si>
    <t>1Bo</t>
  </si>
  <si>
    <t>1Co</t>
  </si>
  <si>
    <t>1Do</t>
  </si>
  <si>
    <t xml:space="preserve">a.s.22/23  </t>
  </si>
  <si>
    <t>CLASSI 2^ OLMO</t>
  </si>
  <si>
    <t>2Ao</t>
  </si>
  <si>
    <t>2Bo</t>
  </si>
  <si>
    <t>2Co</t>
  </si>
  <si>
    <t>2Do</t>
  </si>
  <si>
    <t>CLASSI 3^ OLMO</t>
  </si>
  <si>
    <t>3Ao</t>
  </si>
  <si>
    <t>3Bo</t>
  </si>
  <si>
    <t>3Co</t>
  </si>
  <si>
    <t>3Do</t>
  </si>
  <si>
    <t>CLASSI 4^ OLMO</t>
  </si>
  <si>
    <t>4Ao</t>
  </si>
  <si>
    <t>4Bo</t>
  </si>
  <si>
    <t>4Co</t>
  </si>
  <si>
    <t>4Do</t>
  </si>
  <si>
    <t>CLASSI 5^ OLMO</t>
  </si>
  <si>
    <t>5Ao</t>
  </si>
  <si>
    <t>5Bo sala</t>
  </si>
  <si>
    <t>5Co acc</t>
  </si>
  <si>
    <t>5Do cuc</t>
  </si>
  <si>
    <t>5Eopastic</t>
  </si>
  <si>
    <t>RIEPILOGO GENERALE OLMO DI CORNAREDO</t>
  </si>
  <si>
    <t>ESITI a.s.2022/2023 - corsi IeFP</t>
  </si>
  <si>
    <t>a.s.2022/2023</t>
  </si>
  <si>
    <t>% AMMESSI</t>
  </si>
  <si>
    <t>1L</t>
  </si>
  <si>
    <t>1J</t>
  </si>
  <si>
    <t>1Ks</t>
  </si>
  <si>
    <t>1Kc</t>
  </si>
  <si>
    <t>1Q</t>
  </si>
  <si>
    <t>2L</t>
  </si>
  <si>
    <t>2J</t>
  </si>
  <si>
    <t>2Ks</t>
  </si>
  <si>
    <t>2Kc</t>
  </si>
  <si>
    <t>2Q</t>
  </si>
  <si>
    <t>AMMESSI E QUALIFICATI</t>
  </si>
  <si>
    <t>% AMMESSI E QUALIFICATI</t>
  </si>
  <si>
    <t>3L</t>
  </si>
  <si>
    <t>3J</t>
  </si>
  <si>
    <t>3K</t>
  </si>
  <si>
    <t>3Q</t>
  </si>
  <si>
    <t>RIEPILOGO GENERALE  - corsi IeFP</t>
  </si>
  <si>
    <t>% AMMESSI / QUALIFICATI</t>
  </si>
  <si>
    <t>AMMESSI / QUALIFICATI</t>
  </si>
  <si>
    <t>ESITI a.s.2023/2024 - CORSI PROFESSIONALI I.d.A.</t>
  </si>
  <si>
    <t xml:space="preserve">I PERIODO </t>
  </si>
  <si>
    <t>I P</t>
  </si>
  <si>
    <t>I N</t>
  </si>
  <si>
    <t>I O</t>
  </si>
  <si>
    <t>II PERIODO / CLASSI 3^ + 4^</t>
  </si>
  <si>
    <t>3M</t>
  </si>
  <si>
    <t>4M</t>
  </si>
  <si>
    <t>II N</t>
  </si>
  <si>
    <t>II O</t>
  </si>
  <si>
    <t>II P</t>
  </si>
  <si>
    <t>II R</t>
  </si>
  <si>
    <t>II T</t>
  </si>
  <si>
    <t>dei 4 NP del II N --&gt; 1 ammesso alla 2^annualità</t>
  </si>
  <si>
    <t>III PERIODO / CLASSI 5^</t>
  </si>
  <si>
    <t>5M</t>
  </si>
  <si>
    <t>III N</t>
  </si>
  <si>
    <t>III O</t>
  </si>
  <si>
    <t>III P</t>
  </si>
  <si>
    <t>III R</t>
  </si>
  <si>
    <t>III T</t>
  </si>
  <si>
    <t>RIEPILOGO GENERALE - CORSI PROFESSIONALI I.d.A.</t>
  </si>
  <si>
    <t xml:space="preserve">a.s.21/22  </t>
  </si>
  <si>
    <t>ESITI a.s.2023/2024 - SEZIONE CARCERARIA BOLLATE</t>
  </si>
  <si>
    <t>CLASSE 1^</t>
  </si>
  <si>
    <t>1S</t>
  </si>
  <si>
    <t xml:space="preserve">a.s.22/23 </t>
  </si>
  <si>
    <t xml:space="preserve">CLASSE 2^ </t>
  </si>
  <si>
    <t>2S</t>
  </si>
  <si>
    <t xml:space="preserve">CLASSE 3^ </t>
  </si>
  <si>
    <t>3S</t>
  </si>
  <si>
    <t xml:space="preserve">CLASSE 4^ </t>
  </si>
  <si>
    <t>4S</t>
  </si>
  <si>
    <t xml:space="preserve">CLASSE 5^ </t>
  </si>
  <si>
    <t>5S</t>
  </si>
  <si>
    <t>RIEPILOGO GENERALE - SEZIONE CARCERARIA BOLLATE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</si>
</sst>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50"/>
      <color rgb="FF0000FF"/>
      <name val="Arial"/>
      <scheme val="minor"/>
    </font>
    <font>
      <b/>
      <sz val="20"/>
      <color theme="1"/>
      <name val="Arial"/>
      <scheme val="minor"/>
    </font>
    <font>
      <b/>
      <sz val="12"/>
      <color theme="1"/>
      <name val="Arial"/>
      <scheme val="minor"/>
    </font>
    <font>
      <b/>
      <sz val="16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4"/>
      <color rgb="FFFF0000"/>
      <name val="Arial"/>
      <scheme val="minor"/>
    </font>
    <font>
      <b/>
      <sz val="14"/>
      <color theme="1"/>
      <name val="Arial"/>
      <scheme val="minor"/>
    </font>
    <font>
      <b/>
      <sz val="24"/>
      <color theme="1"/>
      <name val="Arial"/>
      <scheme val="minor"/>
    </font>
    <font>
      <b/>
      <sz val="13"/>
      <color rgb="FF0000FF"/>
      <name val="Arial"/>
      <scheme val="minor"/>
    </font>
    <font>
      <b/>
      <sz val="10"/>
      <color rgb="FFFF0000"/>
      <name val="Arial"/>
      <scheme val="minor"/>
    </font>
    <font>
      <b/>
      <sz val="9"/>
      <color theme="1"/>
      <name val="Arial"/>
      <scheme val="minor"/>
    </font>
    <font>
      <b/>
      <sz val="18"/>
      <color theme="1"/>
      <name val="Arial"/>
      <scheme val="minor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horizontal="center" vertical="center" wrapText="1"/>
    </xf>
    <xf numFmtId="10" fontId="6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10" fontId="3" fillId="4" borderId="0" xfId="0" applyNumberFormat="1" applyFont="1" applyFill="1" applyAlignment="1">
      <alignment horizontal="center" vertical="center" wrapText="1"/>
    </xf>
    <xf numFmtId="10" fontId="7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/>
    <xf numFmtId="0" fontId="3" fillId="2" borderId="0" xfId="0" applyFont="1" applyFill="1"/>
    <xf numFmtId="0" fontId="5" fillId="2" borderId="1" xfId="0" applyFont="1" applyFill="1" applyBorder="1" applyAlignment="1">
      <alignment wrapText="1"/>
    </xf>
    <xf numFmtId="0" fontId="6" fillId="0" borderId="0" xfId="0" applyFont="1"/>
    <xf numFmtId="0" fontId="5" fillId="4" borderId="1" xfId="0" applyFont="1" applyFill="1" applyBorder="1"/>
    <xf numFmtId="10" fontId="10" fillId="3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4" fillId="2" borderId="2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DC8-4892-8E07-963AB673967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DC8-4892-8E07-963AB673967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DC8-4892-8E07-963AB6739675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DC8-4892-8E07-963AB6739675}"/>
              </c:ext>
            </c:extLst>
          </c:dPt>
          <c:cat>
            <c:strRef>
              <c:f>'LES diurno'!$I$6:$I$9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diurno'!$J$6:$J$9</c:f>
              <c:numCache>
                <c:formatCode>General</c:formatCode>
                <c:ptCount val="4"/>
                <c:pt idx="0">
                  <c:v>28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C8-4892-8E07-963AB6739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67E-477B-B4B3-2B93114DEF0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67E-477B-B4B3-2B93114DEF0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67E-477B-B4B3-2B93114DEF0F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D67E-477B-B4B3-2B93114DEF0F}"/>
              </c:ext>
            </c:extLst>
          </c:dPt>
          <c:cat>
            <c:strRef>
              <c:f>'LES pom.'!$I$76:$I$79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pom.'!$J$76:$J$79</c:f>
              <c:numCache>
                <c:formatCode>General</c:formatCode>
                <c:ptCount val="4"/>
                <c:pt idx="0">
                  <c:v>37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E-477B-B4B3-2B93114D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308-4801-89C0-670B52C365F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308-4801-89C0-670B52C365F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308-4801-89C0-670B52C365F5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308-4801-89C0-670B52C365F5}"/>
              </c:ext>
            </c:extLst>
          </c:dPt>
          <c:cat>
            <c:strRef>
              <c:f>'LAS diurno'!$I$6:$I$9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'LAS diurno'!$J$6:$J$9</c:f>
              <c:numCache>
                <c:formatCode>General</c:formatCode>
                <c:ptCount val="4"/>
                <c:pt idx="0">
                  <c:v>48</c:v>
                </c:pt>
                <c:pt idx="1">
                  <c:v>29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08-4801-89C0-670B52C3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631C-452F-B2B4-BDA0B14E783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31C-452F-B2B4-BDA0B14E783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31C-452F-B2B4-BDA0B14E7830}"/>
              </c:ext>
            </c:extLst>
          </c:dPt>
          <c:dPt>
            <c:idx val="3"/>
            <c:bubble3D val="0"/>
            <c:spPr>
              <a:solidFill>
                <a:srgbClr val="980000"/>
              </a:solidFill>
            </c:spPr>
            <c:extLst>
              <c:ext xmlns:c16="http://schemas.microsoft.com/office/drawing/2014/chart" uri="{C3380CC4-5D6E-409C-BE32-E72D297353CC}">
                <c16:uniqueId val="{00000007-631C-452F-B2B4-BDA0B14E7830}"/>
              </c:ext>
            </c:extLst>
          </c:dPt>
          <c:cat>
            <c:strRef>
              <c:f>'LAS diurno'!$I$20:$I$23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'LAS diurno'!$J$20:$J$23</c:f>
              <c:numCache>
                <c:formatCode>General</c:formatCode>
                <c:ptCount val="4"/>
                <c:pt idx="0">
                  <c:v>53</c:v>
                </c:pt>
                <c:pt idx="1">
                  <c:v>30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1C-452F-B2B4-BDA0B14E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5AA9-4A12-AD3F-8C30390BC2F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AA9-4A12-AD3F-8C30390BC2F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AA9-4A12-AD3F-8C30390BC2F3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5AA9-4A12-AD3F-8C30390BC2F3}"/>
              </c:ext>
            </c:extLst>
          </c:dPt>
          <c:cat>
            <c:strRef>
              <c:f>'LAS pom.'!$I$6:$I$9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'LAS pom.'!$J$6:$J$9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9-4A12-AD3F-8C30390B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9EEA-4BAE-83AE-7F2F79E02EA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9EEA-4BAE-83AE-7F2F79E02EA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EEA-4BAE-83AE-7F2F79E02EA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9EEA-4BAE-83AE-7F2F79E02EA4}"/>
              </c:ext>
            </c:extLst>
          </c:dPt>
          <c:cat>
            <c:strRef>
              <c:f>'LAS pom.'!$I$24:$I$27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'LAS pom.'!$J$24:$J$27</c:f>
              <c:numCache>
                <c:formatCode>General</c:formatCode>
                <c:ptCount val="4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EA-4BAE-83AE-7F2F79E02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5B56-40EA-95BB-686E787A3D9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B56-40EA-95BB-686E787A3D9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B56-40EA-95BB-686E787A3D96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5B56-40EA-95BB-686E787A3D96}"/>
              </c:ext>
            </c:extLst>
          </c:dPt>
          <c:cat>
            <c:strRef>
              <c:f>SOCIALE!$I$6:$I$9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SOCIALE!$J$6:$J$9</c:f>
              <c:numCache>
                <c:formatCode>General</c:formatCode>
                <c:ptCount val="4"/>
                <c:pt idx="0">
                  <c:v>14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56-40EA-95BB-686E787A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9768-44CE-BE71-D14E0E4D282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9768-44CE-BE71-D14E0E4D282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768-44CE-BE71-D14E0E4D2821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9768-44CE-BE71-D14E0E4D2821}"/>
              </c:ext>
            </c:extLst>
          </c:dPt>
          <c:cat>
            <c:strRef>
              <c:f>SOCIALE!$I$19:$I$22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SOCIALE!$J$19:$J$22</c:f>
              <c:numCache>
                <c:formatCode>General</c:formatCode>
                <c:ptCount val="4"/>
                <c:pt idx="0">
                  <c:v>13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68-44CE-BE71-D14E0E4D2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6FAF-41BF-B887-3154446D460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FAF-41BF-B887-3154446D460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FAF-41BF-B887-3154446D460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6FAF-41BF-B887-3154446D460A}"/>
              </c:ext>
            </c:extLst>
          </c:dPt>
          <c:cat>
            <c:strRef>
              <c:f>SOCIALE!$I$32:$I$35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SOCIALE!$J$32:$J$35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AF-41BF-B887-3154446D4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49C8-4FEE-B73D-5BF35C1D8BA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49C8-4FEE-B73D-5BF35C1D8BA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49C8-4FEE-B73D-5BF35C1D8BAD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49C8-4FEE-B73D-5BF35C1D8BAD}"/>
              </c:ext>
            </c:extLst>
          </c:dPt>
          <c:cat>
            <c:strRef>
              <c:f>SOCIALE!$I$45:$I$48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SOCIALE!$J$45:$J$48</c:f>
              <c:numCache>
                <c:formatCode>General</c:formatCode>
                <c:ptCount val="4"/>
                <c:pt idx="0">
                  <c:v>22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C8-4FEE-B73D-5BF35C1D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83A5-4AB9-94D2-5183B071F343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83A5-4AB9-94D2-5183B071F34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3A5-4AB9-94D2-5183B071F343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83A5-4AB9-94D2-5183B071F343}"/>
              </c:ext>
            </c:extLst>
          </c:dPt>
          <c:cat>
            <c:strRef>
              <c:f>SOCIALE!$I$58:$I$61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SOCIALE!$J$58:$J$61</c:f>
              <c:numCache>
                <c:formatCode>General</c:formatCode>
                <c:ptCount val="4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A5-4AB9-94D2-5183B071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95E9-4B06-B956-A50AF6240E4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95E9-4B06-B956-A50AF6240E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5E9-4B06-B956-A50AF6240E48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95E9-4B06-B956-A50AF6240E48}"/>
              </c:ext>
            </c:extLst>
          </c:dPt>
          <c:cat>
            <c:strRef>
              <c:f>'LES diurno'!$I$19:$I$22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diurno'!$J$19:$J$22</c:f>
              <c:numCache>
                <c:formatCode>General</c:formatCode>
                <c:ptCount val="4"/>
                <c:pt idx="0">
                  <c:v>25</c:v>
                </c:pt>
                <c:pt idx="1">
                  <c:v>12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E9-4B06-B956-A50AF624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A7BF-4F7C-946B-30B31853D09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A7BF-4F7C-946B-30B31853D09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A7BF-4F7C-946B-30B31853D09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A7BF-4F7C-946B-30B31853D09A}"/>
              </c:ext>
            </c:extLst>
          </c:dPt>
          <c:cat>
            <c:strRef>
              <c:f>SOCIALE!$I$76:$I$79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SOCIALE!$J$76:$J$79</c:f>
              <c:numCache>
                <c:formatCode>General</c:formatCode>
                <c:ptCount val="4"/>
                <c:pt idx="0">
                  <c:v>94</c:v>
                </c:pt>
                <c:pt idx="1">
                  <c:v>36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BF-4F7C-946B-30B31853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8F48-482E-B683-92DEDA72DB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F48-482E-B683-92DEDA72DB0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F48-482E-B683-92DEDA72DB0D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8F48-482E-B683-92DEDA72DB0D}"/>
              </c:ext>
            </c:extLst>
          </c:dPt>
          <c:cat>
            <c:strRef>
              <c:f>COMMERCIALE!$I$6:$I$9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COMMERCIALE!$J$6:$J$9</c:f>
              <c:numCache>
                <c:formatCode>General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48-482E-B683-92DEDA72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75C5-4176-B05D-17F5BC2EE30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75C5-4176-B05D-17F5BC2EE30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75C5-4176-B05D-17F5BC2EE306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75C5-4176-B05D-17F5BC2EE306}"/>
              </c:ext>
            </c:extLst>
          </c:dPt>
          <c:cat>
            <c:strRef>
              <c:f>COMMERCIALE!$I$19:$I$22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COMMERCIALE!$J$19:$J$22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C5-4176-B05D-17F5BC2EE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8219-4810-BBDE-6FE8D30636E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219-4810-BBDE-6FE8D30636E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219-4810-BBDE-6FE8D30636E1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8219-4810-BBDE-6FE8D30636E1}"/>
              </c:ext>
            </c:extLst>
          </c:dPt>
          <c:cat>
            <c:strRef>
              <c:f>COMMERCIALE!$I$32:$I$35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COMMERCIALE!$J$32:$J$35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19-4810-BBDE-6FE8D306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6906-483F-867F-A15986EF424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906-483F-867F-A15986EF424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906-483F-867F-A15986EF424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6906-483F-867F-A15986EF424A}"/>
              </c:ext>
            </c:extLst>
          </c:dPt>
          <c:cat>
            <c:strRef>
              <c:f>COMMERCIALE!$I$45:$I$48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COMMERCIALE!$J$45:$J$48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06-483F-867F-A15986EF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A135-430E-A569-8AF93373650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135-430E-A569-8AF93373650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A135-430E-A569-8AF93373650B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A135-430E-A569-8AF93373650B}"/>
              </c:ext>
            </c:extLst>
          </c:dPt>
          <c:cat>
            <c:strRef>
              <c:f>COMMERCIALE!$I$58:$I$61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COMMERCIALE!$J$58:$J$61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35-430E-A569-8AF93373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F686-49B9-B012-F552BF22E83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F686-49B9-B012-F552BF22E83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686-49B9-B012-F552BF22E83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F686-49B9-B012-F552BF22E834}"/>
              </c:ext>
            </c:extLst>
          </c:dPt>
          <c:cat>
            <c:strRef>
              <c:f>COMMERCIALE!$I$76:$I$79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COMMERCIALE!$J$76:$J$79</c:f>
              <c:numCache>
                <c:formatCode>General</c:formatCode>
                <c:ptCount val="4"/>
                <c:pt idx="0">
                  <c:v>33</c:v>
                </c:pt>
                <c:pt idx="1">
                  <c:v>17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6-49B9-B012-F552BF22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3DA-48EE-84FF-DD001BEF78F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3DA-48EE-84FF-DD001BEF78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3DA-48EE-84FF-DD001BEF78F6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3DA-48EE-84FF-DD001BEF78F6}"/>
              </c:ext>
            </c:extLst>
          </c:dPt>
          <c:cat>
            <c:strRef>
              <c:f>ALBERGHIERO!$I$6:$I$9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ALBERGHIERO!$J$6:$J$9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DA-48EE-84FF-DD001BEF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82ED-438D-963F-049CD26F1B7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2ED-438D-963F-049CD26F1B7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2ED-438D-963F-049CD26F1B7D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82ED-438D-963F-049CD26F1B7D}"/>
              </c:ext>
            </c:extLst>
          </c:dPt>
          <c:cat>
            <c:strRef>
              <c:f>ALBERGHIERO!$I$19:$I$22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ALBERGHIERO!$J$19:$J$22</c:f>
              <c:numCache>
                <c:formatCode>General</c:formatCode>
                <c:ptCount val="4"/>
                <c:pt idx="0">
                  <c:v>9</c:v>
                </c:pt>
                <c:pt idx="1">
                  <c:v>14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ED-438D-963F-049CD26F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419-420E-8F34-22FD72E6174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419-420E-8F34-22FD72E6174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419-420E-8F34-22FD72E61741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419-420E-8F34-22FD72E61741}"/>
              </c:ext>
            </c:extLst>
          </c:dPt>
          <c:cat>
            <c:strRef>
              <c:f>ALBERGHIERO!$I$32:$I$35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ALBERGHIERO!$J$32:$J$35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19-420E-8F34-22FD72E6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2EA3-44E5-9DA3-026400D00B9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EA3-44E5-9DA3-026400D00B9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EA3-44E5-9DA3-026400D00B9E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2EA3-44E5-9DA3-026400D00B9E}"/>
              </c:ext>
            </c:extLst>
          </c:dPt>
          <c:cat>
            <c:strRef>
              <c:f>'LES diurno'!$I$32:$I$35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diurno'!$J$32:$J$35</c:f>
              <c:numCache>
                <c:formatCode>General</c:formatCode>
                <c:ptCount val="4"/>
                <c:pt idx="0">
                  <c:v>14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A3-44E5-9DA3-026400D0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02A-4011-933A-06CEC10BAAA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02A-4011-933A-06CEC10BAAA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02A-4011-933A-06CEC10BAAAF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D02A-4011-933A-06CEC10BAAAF}"/>
              </c:ext>
            </c:extLst>
          </c:dPt>
          <c:cat>
            <c:strRef>
              <c:f>ALBERGHIERO!$I$45:$I$48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ALBERGHIERO!$J$45:$J$48</c:f>
              <c:numCache>
                <c:formatCode>General</c:formatCode>
                <c:ptCount val="4"/>
                <c:pt idx="0">
                  <c:v>20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2A-4011-933A-06CEC10BA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384E-4250-A309-86C8FFA55E0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84E-4250-A309-86C8FFA55E0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384E-4250-A309-86C8FFA55E08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384E-4250-A309-86C8FFA55E08}"/>
              </c:ext>
            </c:extLst>
          </c:dPt>
          <c:cat>
            <c:strRef>
              <c:f>ALBERGHIERO!$I$58:$I$61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ALBERGHIERO!$J$58:$J$61</c:f>
              <c:numCache>
                <c:formatCode>General</c:formatCode>
                <c:ptCount val="4"/>
                <c:pt idx="0">
                  <c:v>76</c:v>
                </c:pt>
                <c:pt idx="1">
                  <c:v>0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4E-4250-A309-86C8FFA55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EBF6-4E4F-99DB-3E43EED571D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BF6-4E4F-99DB-3E43EED571D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BF6-4E4F-99DB-3E43EED571D7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EBF6-4E4F-99DB-3E43EED571D7}"/>
              </c:ext>
            </c:extLst>
          </c:dPt>
          <c:cat>
            <c:strRef>
              <c:f>ALBERGHIERO!$I$76:$I$79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ALBERGHIERO!$J$76:$J$79</c:f>
              <c:numCache>
                <c:formatCode>General</c:formatCode>
                <c:ptCount val="4"/>
                <c:pt idx="0">
                  <c:v>120</c:v>
                </c:pt>
                <c:pt idx="1">
                  <c:v>39</c:v>
                </c:pt>
                <c:pt idx="2">
                  <c:v>13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F6-4E4F-99DB-3E43EED57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08C3-40C8-B675-5C7EEC93720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08C3-40C8-B675-5C7EEC93720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8C3-40C8-B675-5C7EEC937208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08C3-40C8-B675-5C7EEC937208}"/>
              </c:ext>
            </c:extLst>
          </c:dPt>
          <c:cat>
            <c:strRef>
              <c:f>OLMO!$I$5:$I$8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OLMO!$J$5:$J$8</c:f>
              <c:numCache>
                <c:formatCode>General</c:formatCode>
                <c:ptCount val="4"/>
                <c:pt idx="0">
                  <c:v>45</c:v>
                </c:pt>
                <c:pt idx="1">
                  <c:v>27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C3-40C8-B675-5C7EEC937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FE08-4F67-84CA-0921F4CD28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FE08-4F67-84CA-0921F4CD284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E08-4F67-84CA-0921F4CD284E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FE08-4F67-84CA-0921F4CD284E}"/>
              </c:ext>
            </c:extLst>
          </c:dPt>
          <c:cat>
            <c:strRef>
              <c:f>OLMO!$I$18:$I$21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OLMO!$J$18:$J$21</c:f>
              <c:numCache>
                <c:formatCode>General</c:formatCode>
                <c:ptCount val="4"/>
                <c:pt idx="0">
                  <c:v>54</c:v>
                </c:pt>
                <c:pt idx="1">
                  <c:v>23</c:v>
                </c:pt>
                <c:pt idx="2">
                  <c:v>12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08-4F67-84CA-0921F4CD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2743-415F-BB81-5D97E173031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743-415F-BB81-5D97E173031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743-415F-BB81-5D97E1730311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2743-415F-BB81-5D97E1730311}"/>
              </c:ext>
            </c:extLst>
          </c:dPt>
          <c:cat>
            <c:strRef>
              <c:f>OLMO!$I$31:$I$34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OLMO!$J$31:$J$34</c:f>
              <c:numCache>
                <c:formatCode>General</c:formatCode>
                <c:ptCount val="4"/>
                <c:pt idx="0">
                  <c:v>51</c:v>
                </c:pt>
                <c:pt idx="1">
                  <c:v>29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43-415F-BB81-5D97E173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FDD5-4317-ABE4-FA0C942B97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FDD5-4317-ABE4-FA0C942B97B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DD5-4317-ABE4-FA0C942B97B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FDD5-4317-ABE4-FA0C942B97BA}"/>
              </c:ext>
            </c:extLst>
          </c:dPt>
          <c:cat>
            <c:strRef>
              <c:f>OLMO!$I$44:$I$47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OLMO!$J$44:$J$47</c:f>
              <c:numCache>
                <c:formatCode>General</c:formatCode>
                <c:ptCount val="4"/>
                <c:pt idx="0">
                  <c:v>40</c:v>
                </c:pt>
                <c:pt idx="1">
                  <c:v>32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D5-4317-ABE4-FA0C942B9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507-4C0C-A0BE-099025AB7BB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507-4C0C-A0BE-099025AB7BB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B507-4C0C-A0BE-099025AB7BB2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B507-4C0C-A0BE-099025AB7BB2}"/>
              </c:ext>
            </c:extLst>
          </c:dPt>
          <c:cat>
            <c:strRef>
              <c:f>OLMO!$I$57:$I$60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OLMO!$J$57:$J$60</c:f>
              <c:numCache>
                <c:formatCode>General</c:formatCode>
                <c:ptCount val="4"/>
                <c:pt idx="0">
                  <c:v>91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07-4C0C-A0BE-099025AB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>
        <c:manualLayout>
          <c:xMode val="edge"/>
          <c:yMode val="edge"/>
          <c:x val="1.7176596886741891E-2"/>
          <c:y val="5.0000000000000044E-2"/>
          <c:w val="0.94949006977992478"/>
          <c:h val="0.915579710144927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E242-4A67-B7B9-FCDC90BE85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242-4A67-B7B9-FCDC90BE852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242-4A67-B7B9-FCDC90BE8529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E242-4A67-B7B9-FCDC90BE8529}"/>
              </c:ext>
            </c:extLst>
          </c:dPt>
          <c:cat>
            <c:strRef>
              <c:f>OLMO!$I$75:$I$78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OLMO!$J$75:$J$78</c:f>
              <c:numCache>
                <c:formatCode>General</c:formatCode>
                <c:ptCount val="4"/>
                <c:pt idx="0">
                  <c:v>281</c:v>
                </c:pt>
                <c:pt idx="1">
                  <c:v>111</c:v>
                </c:pt>
                <c:pt idx="2">
                  <c:v>38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42-4A67-B7B9-FCDC90BE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2CE7-47D6-BABE-45A0BA36327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CE7-47D6-BABE-45A0BA36327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CE7-47D6-BABE-45A0BA36327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2CE7-47D6-BABE-45A0BA363274}"/>
              </c:ext>
            </c:extLst>
          </c:dPt>
          <c:cat>
            <c:strRef>
              <c:f>IeFP!$I$5:$I$8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IeFP!$J$5:$J$8</c:f>
              <c:numCache>
                <c:formatCode>General</c:formatCode>
                <c:ptCount val="4"/>
                <c:pt idx="0">
                  <c:v>39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E7-47D6-BABE-45A0BA36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2854-453B-9111-53D37F3317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854-453B-9111-53D37F33172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854-453B-9111-53D37F33172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2854-453B-9111-53D37F331724}"/>
              </c:ext>
            </c:extLst>
          </c:dPt>
          <c:cat>
            <c:strRef>
              <c:f>'LES diurno'!$I$45:$I$48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diurno'!$J$45:$J$48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54-453B-9111-53D37F331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EDA1-4F54-8AEB-8A9E4A11C93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DA1-4F54-8AEB-8A9E4A11C93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DA1-4F54-8AEB-8A9E4A11C933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EDA1-4F54-8AEB-8A9E4A11C933}"/>
              </c:ext>
            </c:extLst>
          </c:dPt>
          <c:cat>
            <c:strRef>
              <c:f>IeFP!$I$18:$I$21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IeFP!$J$18:$J$21</c:f>
              <c:numCache>
                <c:formatCode>General</c:formatCode>
                <c:ptCount val="4"/>
                <c:pt idx="0">
                  <c:v>49</c:v>
                </c:pt>
                <c:pt idx="1">
                  <c:v>0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1-4F54-8AEB-8A9E4A11C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4A4D-4F8B-AEDA-24F1CDA230F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4A4D-4F8B-AEDA-24F1CDA230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4A4D-4F8B-AEDA-24F1CDA230F6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4A4D-4F8B-AEDA-24F1CDA230F6}"/>
              </c:ext>
            </c:extLst>
          </c:dPt>
          <c:cat>
            <c:strRef>
              <c:f>IeFP!$I$31:$I$34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IeFP!$J$31:$J$34</c:f>
              <c:numCache>
                <c:formatCode>General</c:formatCode>
                <c:ptCount val="4"/>
                <c:pt idx="0">
                  <c:v>31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4D-4F8B-AEDA-24F1CDA2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0F5D-47E0-927F-585916CA8B1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F5D-47E0-927F-585916CA8B1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F5D-47E0-927F-585916CA8B11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0F5D-47E0-927F-585916CA8B11}"/>
              </c:ext>
            </c:extLst>
          </c:dPt>
          <c:cat>
            <c:strRef>
              <c:f>IeFP!$I$75:$I$78</c:f>
              <c:strCache>
                <c:ptCount val="4"/>
                <c:pt idx="0">
                  <c:v>AMMESSI / QUALIFICATI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IeFP!$J$75:$J$78</c:f>
              <c:numCache>
                <c:formatCode>General</c:formatCode>
                <c:ptCount val="4"/>
                <c:pt idx="0">
                  <c:v>119</c:v>
                </c:pt>
                <c:pt idx="1">
                  <c:v>0</c:v>
                </c:pt>
                <c:pt idx="2">
                  <c:v>11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5D-47E0-927F-585916CA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81DA-483B-A00E-43EA9938BD7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1DA-483B-A00E-43EA9938BD7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81DA-483B-A00E-43EA9938BD70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81DA-483B-A00E-43EA9938BD70}"/>
              </c:ext>
            </c:extLst>
          </c:dPt>
          <c:cat>
            <c:strRef>
              <c:f>'IdA professionale '!$I$6:$I$9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'IdA professionale '!$J$6:$J$9</c:f>
              <c:numCache>
                <c:formatCode>General</c:formatCode>
                <c:ptCount val="4"/>
                <c:pt idx="0">
                  <c:v>21</c:v>
                </c:pt>
                <c:pt idx="1">
                  <c:v>8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DA-483B-A00E-43EA9938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7C30-4410-A098-5FD11806B94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7C30-4410-A098-5FD11806B94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7C30-4410-A098-5FD11806B94C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7C30-4410-A098-5FD11806B94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7C30-4410-A098-5FD11806B94C}"/>
              </c:ext>
            </c:extLst>
          </c:dPt>
          <c:cat>
            <c:strRef>
              <c:f>'IdA professionale '!$I$19:$I$23</c:f>
              <c:strCache>
                <c:ptCount val="5"/>
                <c:pt idx="0">
                  <c:v>AMMESSI</c:v>
                </c:pt>
                <c:pt idx="2">
                  <c:v>GIUDIZIO SOSPESO</c:v>
                </c:pt>
                <c:pt idx="3">
                  <c:v>NON AMMESSI</c:v>
                </c:pt>
                <c:pt idx="4">
                  <c:v>MANCATA VALIDITA'</c:v>
                </c:pt>
              </c:strCache>
            </c:strRef>
          </c:cat>
          <c:val>
            <c:numRef>
              <c:f>'IdA professionale '!$J$19:$J$23</c:f>
              <c:numCache>
                <c:formatCode>General</c:formatCode>
                <c:ptCount val="5"/>
                <c:pt idx="0">
                  <c:v>65</c:v>
                </c:pt>
                <c:pt idx="2">
                  <c:v>16</c:v>
                </c:pt>
                <c:pt idx="3">
                  <c:v>9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30-4410-A098-5FD11806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F50-4078-BE27-9AE170CED52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F50-4078-BE27-9AE170CED52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F50-4078-BE27-9AE170CED52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DF50-4078-BE27-9AE170CED52A}"/>
              </c:ext>
            </c:extLst>
          </c:dPt>
          <c:cat>
            <c:strRef>
              <c:f>'IdA professionale '!$I$33:$I$36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'IdA professionale '!$J$33:$J$36</c:f>
              <c:numCache>
                <c:formatCode>General</c:formatCode>
                <c:ptCount val="4"/>
                <c:pt idx="0">
                  <c:v>85</c:v>
                </c:pt>
                <c:pt idx="1">
                  <c:v>0</c:v>
                </c:pt>
                <c:pt idx="2">
                  <c:v>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50-4078-BE27-9AE170CE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D6F-4AF4-B459-D3AAF3C3568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D6F-4AF4-B459-D3AAF3C3568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D6F-4AF4-B459-D3AAF3C3568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DD6F-4AF4-B459-D3AAF3C3568A}"/>
              </c:ext>
            </c:extLst>
          </c:dPt>
          <c:cat>
            <c:strRef>
              <c:f>'IdA professionale '!$I$77:$I$80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'IdA professionale '!$J$77:$J$80</c:f>
              <c:numCache>
                <c:formatCode>General</c:formatCode>
                <c:ptCount val="4"/>
                <c:pt idx="0">
                  <c:v>171</c:v>
                </c:pt>
                <c:pt idx="1">
                  <c:v>24</c:v>
                </c:pt>
                <c:pt idx="2">
                  <c:v>14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6F-4AF4-B459-D3AAF3C3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9472-4717-B260-D58B2B13A2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9472-4717-B260-D58B2B13A20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72-4717-B260-D58B2B13A20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9472-4717-B260-D58B2B13A204}"/>
              </c:ext>
            </c:extLst>
          </c:dPt>
          <c:cat>
            <c:strRef>
              <c:f>'Bollate '!$I$6:$I$9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'!$J$6:$J$9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72-4717-B260-D58B2B13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25BF-40A6-AF76-3A82997669F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5BF-40A6-AF76-3A82997669F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5BF-40A6-AF76-3A82997669FD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25BF-40A6-AF76-3A82997669FD}"/>
              </c:ext>
            </c:extLst>
          </c:dPt>
          <c:cat>
            <c:strRef>
              <c:f>'Bollate '!$I$19:$I$22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'!$J$19:$J$22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BF-40A6-AF76-3A829976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6127-4C75-8619-D9A8DE05127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127-4C75-8619-D9A8DE05127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6127-4C75-8619-D9A8DE051275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6127-4C75-8619-D9A8DE051275}"/>
              </c:ext>
            </c:extLst>
          </c:dPt>
          <c:cat>
            <c:strRef>
              <c:f>'Bollate '!$I$32:$I$35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'!$J$32:$J$35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27-4C75-8619-D9A8DE05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A07-4BD5-85FD-054778ED5DB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A07-4BD5-85FD-054778ED5DB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A07-4BD5-85FD-054778ED5DB0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A07-4BD5-85FD-054778ED5DB0}"/>
              </c:ext>
            </c:extLst>
          </c:dPt>
          <c:cat>
            <c:strRef>
              <c:f>'LES diurno'!$I$58:$I$61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diurno'!$J$58:$J$61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07-4BD5-85FD-054778ED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D9FD-4FCA-B80B-B917CB01FF7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9FD-4FCA-B80B-B917CB01FF7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D9FD-4FCA-B80B-B917CB01FF7C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D9FD-4FCA-B80B-B917CB01FF7C}"/>
              </c:ext>
            </c:extLst>
          </c:dPt>
          <c:cat>
            <c:strRef>
              <c:f>'Bollate '!$I$45:$I$48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'!$J$45:$J$48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FD-4FCA-B80B-B917CB01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E247-48C5-9477-313FDE57FA3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E247-48C5-9477-313FDE57FA3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247-48C5-9477-313FDE57FA37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E247-48C5-9477-313FDE57FA37}"/>
              </c:ext>
            </c:extLst>
          </c:dPt>
          <c:cat>
            <c:strRef>
              <c:f>'Bollate '!$I$58:$I$61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'!$J$58:$J$61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47-48C5-9477-313FDE57F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058-40FE-9ED7-6250D10531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058-40FE-9ED7-6250D105319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058-40FE-9ED7-6250D1053195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C058-40FE-9ED7-6250D1053195}"/>
              </c:ext>
            </c:extLst>
          </c:dPt>
          <c:cat>
            <c:strRef>
              <c:f>'Bollate '!$I$76:$I$79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'Bollate '!$J$76:$J$79</c:f>
              <c:numCache>
                <c:formatCode>General</c:formatCode>
                <c:ptCount val="4"/>
                <c:pt idx="0">
                  <c:v>34</c:v>
                </c:pt>
                <c:pt idx="1">
                  <c:v>1</c:v>
                </c:pt>
                <c:pt idx="2">
                  <c:v>0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58-40FE-9ED7-6250D105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4218-4098-974E-617FC3E559E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4218-4098-974E-617FC3E559E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4218-4098-974E-617FC3E559E4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4218-4098-974E-617FC3E559E4}"/>
              </c:ext>
            </c:extLst>
          </c:dPt>
          <c:cat>
            <c:strRef>
              <c:f>'LES diurno'!$I$76:$I$79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diurno'!$J$76:$J$79</c:f>
              <c:numCache>
                <c:formatCode>General</c:formatCode>
                <c:ptCount val="4"/>
                <c:pt idx="0">
                  <c:v>97</c:v>
                </c:pt>
                <c:pt idx="1">
                  <c:v>29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18-4098-974E-617FC3E5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51FB-4DE4-9CC0-C13A32BE1B6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1FB-4DE4-9CC0-C13A32BE1B6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1FB-4DE4-9CC0-C13A32BE1B6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51FB-4DE4-9CC0-C13A32BE1B6A}"/>
              </c:ext>
            </c:extLst>
          </c:dPt>
          <c:cat>
            <c:strRef>
              <c:f>'LES pom.'!$I$6:$I$9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pom.'!$J$6:$J$9</c:f>
              <c:numCache>
                <c:formatCode>General</c:formatCode>
                <c:ptCount val="4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FB-4DE4-9CC0-C13A32BE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A612-4405-9F45-93EF366368C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A612-4405-9F45-93EF366368C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A612-4405-9F45-93EF366368C3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A612-4405-9F45-93EF366368C3}"/>
              </c:ext>
            </c:extLst>
          </c:dPt>
          <c:cat>
            <c:strRef>
              <c:f>'LES pom.'!$I$19:$I$22</c:f>
              <c:strCache>
                <c:ptCount val="4"/>
                <c:pt idx="0">
                  <c:v>AMMESSI</c:v>
                </c:pt>
                <c:pt idx="1">
                  <c:v>GIUDIZIO SOSPESO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pom.'!$J$19:$J$22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12-4405-9F45-93EF3663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3E64-4858-A2ED-A0F3908E18A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3E64-4858-A2ED-A0F3908E18A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3E64-4858-A2ED-A0F3908E18AA}"/>
              </c:ext>
            </c:extLst>
          </c:dPt>
          <c:dPt>
            <c:idx val="3"/>
            <c:bubble3D val="0"/>
            <c:spPr>
              <a:solidFill>
                <a:srgbClr val="660000"/>
              </a:solidFill>
            </c:spPr>
            <c:extLst>
              <c:ext xmlns:c16="http://schemas.microsoft.com/office/drawing/2014/chart" uri="{C3380CC4-5D6E-409C-BE32-E72D297353CC}">
                <c16:uniqueId val="{00000007-3E64-4858-A2ED-A0F3908E18AA}"/>
              </c:ext>
            </c:extLst>
          </c:dPt>
          <c:cat>
            <c:strRef>
              <c:f>'LES pom.'!$I$32:$I$35</c:f>
              <c:strCache>
                <c:ptCount val="4"/>
                <c:pt idx="0">
                  <c:v>AMMESSI</c:v>
                </c:pt>
                <c:pt idx="2">
                  <c:v>NON AMMESSI</c:v>
                </c:pt>
                <c:pt idx="3">
                  <c:v>MANCATA VALIDITA'</c:v>
                </c:pt>
              </c:strCache>
            </c:strRef>
          </c:cat>
          <c:val>
            <c:numRef>
              <c:f>'LES pom.'!$J$32:$J$35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64-4858-A2ED-A0F3908E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chart" Target="../charts/chart4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chart" Target="../charts/chart49.xml"/><Relationship Id="rId7" Type="http://schemas.openxmlformats.org/officeDocument/2006/relationships/image" Target="../media/image29.png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10" Type="http://schemas.openxmlformats.org/officeDocument/2006/relationships/image" Target="../media/image32.png"/><Relationship Id="rId4" Type="http://schemas.openxmlformats.org/officeDocument/2006/relationships/chart" Target="../charts/chart50.xml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7.xml"/><Relationship Id="rId7" Type="http://schemas.openxmlformats.org/officeDocument/2006/relationships/image" Target="../media/image9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image" Target="../media/image12.png"/><Relationship Id="rId4" Type="http://schemas.openxmlformats.org/officeDocument/2006/relationships/chart" Target="../charts/chart18.xml"/><Relationship Id="rId9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chart" Target="../charts/chart23.xml"/><Relationship Id="rId7" Type="http://schemas.openxmlformats.org/officeDocument/2006/relationships/image" Target="../media/image1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image" Target="../media/image16.png"/><Relationship Id="rId4" Type="http://schemas.openxmlformats.org/officeDocument/2006/relationships/chart" Target="../charts/chart24.xml"/><Relationship Id="rId9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chart" Target="../charts/chart29.xml"/><Relationship Id="rId7" Type="http://schemas.openxmlformats.org/officeDocument/2006/relationships/image" Target="../media/image17.png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image" Target="../media/image20.png"/><Relationship Id="rId4" Type="http://schemas.openxmlformats.org/officeDocument/2006/relationships/chart" Target="../charts/chart30.xml"/><Relationship Id="rId9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chart" Target="../charts/chart35.xml"/><Relationship Id="rId7" Type="http://schemas.openxmlformats.org/officeDocument/2006/relationships/image" Target="../media/image21.png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10" Type="http://schemas.openxmlformats.org/officeDocument/2006/relationships/image" Target="../media/image24.png"/><Relationship Id="rId4" Type="http://schemas.openxmlformats.org/officeDocument/2006/relationships/chart" Target="../charts/chart36.xml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590550</xdr:colOff>
      <xdr:row>2</xdr:row>
      <xdr:rowOff>104775</xdr:rowOff>
    </xdr:from>
    <xdr:ext cx="3305175" cy="1438275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3</xdr:row>
      <xdr:rowOff>28575</xdr:rowOff>
    </xdr:from>
    <xdr:ext cx="3981450" cy="2466975"/>
    <xdr:graphicFrame macro="">
      <xdr:nvGraphicFramePr>
        <xdr:cNvPr id="39" name="Chart 39" title="Grafico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57150</xdr:colOff>
      <xdr:row>16</xdr:row>
      <xdr:rowOff>0</xdr:rowOff>
    </xdr:from>
    <xdr:ext cx="4114800" cy="2524125"/>
    <xdr:graphicFrame macro="">
      <xdr:nvGraphicFramePr>
        <xdr:cNvPr id="40" name="Chart 40" title="Grafico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9525</xdr:colOff>
      <xdr:row>28</xdr:row>
      <xdr:rowOff>161925</xdr:rowOff>
    </xdr:from>
    <xdr:ext cx="4067175" cy="2524125"/>
    <xdr:graphicFrame macro="">
      <xdr:nvGraphicFramePr>
        <xdr:cNvPr id="41" name="Chart 41" title="Grafico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504825</xdr:colOff>
      <xdr:row>73</xdr:row>
      <xdr:rowOff>76200</xdr:rowOff>
    </xdr:from>
    <xdr:ext cx="5257800" cy="3257550"/>
    <xdr:graphicFrame macro="">
      <xdr:nvGraphicFramePr>
        <xdr:cNvPr id="42" name="Chart 42" title="Grafico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16</xdr:col>
      <xdr:colOff>485775</xdr:colOff>
      <xdr:row>73</xdr:row>
      <xdr:rowOff>9525</xdr:rowOff>
    </xdr:from>
    <xdr:ext cx="5581650" cy="3371850"/>
    <xdr:pic>
      <xdr:nvPicPr>
        <xdr:cNvPr id="2" name="image31.png" title="Immagin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219075</xdr:colOff>
      <xdr:row>2</xdr:row>
      <xdr:rowOff>209550</xdr:rowOff>
    </xdr:from>
    <xdr:ext cx="4381500" cy="8343900"/>
    <xdr:pic>
      <xdr:nvPicPr>
        <xdr:cNvPr id="3" name="image17.png" title="Immagin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43" name="Chart 43" title="Grafico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44" name="Chart 44" title="Grafico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30</xdr:row>
      <xdr:rowOff>209550</xdr:rowOff>
    </xdr:from>
    <xdr:ext cx="4067175" cy="2524125"/>
    <xdr:graphicFrame macro="">
      <xdr:nvGraphicFramePr>
        <xdr:cNvPr id="45" name="Chart 45" title="Grafico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161925</xdr:colOff>
      <xdr:row>74</xdr:row>
      <xdr:rowOff>180975</xdr:rowOff>
    </xdr:from>
    <xdr:ext cx="5715000" cy="3533775"/>
    <xdr:graphicFrame macro="">
      <xdr:nvGraphicFramePr>
        <xdr:cNvPr id="46" name="Chart 46" title="Grafico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16</xdr:col>
      <xdr:colOff>266700</xdr:colOff>
      <xdr:row>74</xdr:row>
      <xdr:rowOff>180975</xdr:rowOff>
    </xdr:from>
    <xdr:ext cx="5715000" cy="3590925"/>
    <xdr:pic>
      <xdr:nvPicPr>
        <xdr:cNvPr id="2" name="image32.png" title="Immagin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866775</xdr:colOff>
      <xdr:row>2</xdr:row>
      <xdr:rowOff>9525</xdr:rowOff>
    </xdr:from>
    <xdr:ext cx="4391025" cy="9344025"/>
    <xdr:pic>
      <xdr:nvPicPr>
        <xdr:cNvPr id="3" name="image25.png" title="Immagin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47" name="Chart 47" title="Grafico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48" name="Chart 48" title="Grafico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30</xdr:row>
      <xdr:rowOff>9525</xdr:rowOff>
    </xdr:from>
    <xdr:ext cx="4067175" cy="2524125"/>
    <xdr:graphicFrame macro="">
      <xdr:nvGraphicFramePr>
        <xdr:cNvPr id="49" name="Chart 49" title="Grafico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42</xdr:row>
      <xdr:rowOff>228600</xdr:rowOff>
    </xdr:from>
    <xdr:ext cx="4067175" cy="2524125"/>
    <xdr:graphicFrame macro="">
      <xdr:nvGraphicFramePr>
        <xdr:cNvPr id="50" name="Chart 50" title="Grafico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55</xdr:row>
      <xdr:rowOff>180975</xdr:rowOff>
    </xdr:from>
    <xdr:ext cx="4067175" cy="2524125"/>
    <xdr:graphicFrame macro="">
      <xdr:nvGraphicFramePr>
        <xdr:cNvPr id="51" name="Chart 51" title="Grafico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409575</xdr:colOff>
      <xdr:row>74</xdr:row>
      <xdr:rowOff>95250</xdr:rowOff>
    </xdr:from>
    <xdr:ext cx="5229225" cy="3248025"/>
    <xdr:graphicFrame macro="">
      <xdr:nvGraphicFramePr>
        <xdr:cNvPr id="52" name="Chart 52" title="Grafico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15</xdr:col>
      <xdr:colOff>952500</xdr:colOff>
      <xdr:row>1</xdr:row>
      <xdr:rowOff>238125</xdr:rowOff>
    </xdr:from>
    <xdr:ext cx="4181475" cy="6038850"/>
    <xdr:pic>
      <xdr:nvPicPr>
        <xdr:cNvPr id="2" name="image21.png" title="Immagin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29</xdr:row>
      <xdr:rowOff>228600</xdr:rowOff>
    </xdr:from>
    <xdr:ext cx="3981450" cy="5391150"/>
    <xdr:pic>
      <xdr:nvPicPr>
        <xdr:cNvPr id="3" name="image24.png" title="Immagin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54</xdr:row>
      <xdr:rowOff>190500</xdr:rowOff>
    </xdr:from>
    <xdr:ext cx="4286250" cy="3133725"/>
    <xdr:pic>
      <xdr:nvPicPr>
        <xdr:cNvPr id="4" name="image19.png" title="Immagine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71</xdr:row>
      <xdr:rowOff>257175</xdr:rowOff>
    </xdr:from>
    <xdr:ext cx="5305425" cy="4019550"/>
    <xdr:pic>
      <xdr:nvPicPr>
        <xdr:cNvPr id="5" name="image28.png" title="Immagine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2" name="Chart 1" title="Gra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3" name="Chart 2" title="Gra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29</xdr:row>
      <xdr:rowOff>209550</xdr:rowOff>
    </xdr:from>
    <xdr:ext cx="4067175" cy="2524125"/>
    <xdr:graphicFrame macro="">
      <xdr:nvGraphicFramePr>
        <xdr:cNvPr id="4" name="Chart 3" title="Gra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42</xdr:row>
      <xdr:rowOff>228600</xdr:rowOff>
    </xdr:from>
    <xdr:ext cx="4067175" cy="2524125"/>
    <xdr:graphicFrame macro="">
      <xdr:nvGraphicFramePr>
        <xdr:cNvPr id="5" name="Chart 4" title="Gra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55</xdr:row>
      <xdr:rowOff>180975</xdr:rowOff>
    </xdr:from>
    <xdr:ext cx="4067175" cy="2524125"/>
    <xdr:graphicFrame macro="">
      <xdr:nvGraphicFramePr>
        <xdr:cNvPr id="6" name="Chart 5" title="Gra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381000</xdr:colOff>
      <xdr:row>74</xdr:row>
      <xdr:rowOff>76200</xdr:rowOff>
    </xdr:from>
    <xdr:ext cx="5286375" cy="3276600"/>
    <xdr:graphicFrame macro="">
      <xdr:nvGraphicFramePr>
        <xdr:cNvPr id="7" name="Chart 6" title="Gra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15</xdr:col>
      <xdr:colOff>962025</xdr:colOff>
      <xdr:row>1</xdr:row>
      <xdr:rowOff>238125</xdr:rowOff>
    </xdr:from>
    <xdr:ext cx="4438650" cy="6257925"/>
    <xdr:pic>
      <xdr:nvPicPr>
        <xdr:cNvPr id="8" name="image3.png" title="Immagin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152400</xdr:colOff>
      <xdr:row>32</xdr:row>
      <xdr:rowOff>-742950</xdr:rowOff>
    </xdr:from>
    <xdr:ext cx="4286250" cy="8734425"/>
    <xdr:pic>
      <xdr:nvPicPr>
        <xdr:cNvPr id="9" name="image29.png" title="Immagin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71</xdr:row>
      <xdr:rowOff>257175</xdr:rowOff>
    </xdr:from>
    <xdr:ext cx="5629275" cy="4105275"/>
    <xdr:pic>
      <xdr:nvPicPr>
        <xdr:cNvPr id="10" name="image2.png" title="Immagin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7" name="Chart 7" title="Gra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8" name="Chart 8" title="Gra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29</xdr:row>
      <xdr:rowOff>209550</xdr:rowOff>
    </xdr:from>
    <xdr:ext cx="4352925" cy="2714625"/>
    <xdr:graphicFrame macro="">
      <xdr:nvGraphicFramePr>
        <xdr:cNvPr id="9" name="Chart 9" title="Gra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419100</xdr:colOff>
      <xdr:row>74</xdr:row>
      <xdr:rowOff>238125</xdr:rowOff>
    </xdr:from>
    <xdr:ext cx="5334000" cy="3305175"/>
    <xdr:graphicFrame macro="">
      <xdr:nvGraphicFramePr>
        <xdr:cNvPr id="10" name="Chart 10" title="Gra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15</xdr:col>
      <xdr:colOff>923925</xdr:colOff>
      <xdr:row>74</xdr:row>
      <xdr:rowOff>47625</xdr:rowOff>
    </xdr:from>
    <xdr:ext cx="5810250" cy="4029075"/>
    <xdr:pic>
      <xdr:nvPicPr>
        <xdr:cNvPr id="2" name="image26.png" title="Immagin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952500</xdr:colOff>
      <xdr:row>2</xdr:row>
      <xdr:rowOff>0</xdr:rowOff>
    </xdr:from>
    <xdr:ext cx="4705350" cy="9810750"/>
    <xdr:pic>
      <xdr:nvPicPr>
        <xdr:cNvPr id="3" name="image4.png" title="Immagin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3</xdr:row>
      <xdr:rowOff>133350</xdr:rowOff>
    </xdr:from>
    <xdr:ext cx="4162425" cy="2581275"/>
    <xdr:graphicFrame macro="">
      <xdr:nvGraphicFramePr>
        <xdr:cNvPr id="11" name="Chart 11" title="Grafic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18</xdr:row>
      <xdr:rowOff>104775</xdr:rowOff>
    </xdr:from>
    <xdr:ext cx="4362450" cy="2705100"/>
    <xdr:graphicFrame macro="">
      <xdr:nvGraphicFramePr>
        <xdr:cNvPr id="12" name="Chart 12" title="Gra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15</xdr:col>
      <xdr:colOff>962025</xdr:colOff>
      <xdr:row>2</xdr:row>
      <xdr:rowOff>0</xdr:rowOff>
    </xdr:from>
    <xdr:ext cx="4229100" cy="3333750"/>
    <xdr:pic>
      <xdr:nvPicPr>
        <xdr:cNvPr id="2" name="image5.png" title="Immagin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276225</xdr:colOff>
      <xdr:row>3</xdr:row>
      <xdr:rowOff>66675</xdr:rowOff>
    </xdr:from>
    <xdr:ext cx="3981450" cy="2466975"/>
    <xdr:graphicFrame macro="">
      <xdr:nvGraphicFramePr>
        <xdr:cNvPr id="13" name="Chart 13" title="Grafic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276225</xdr:colOff>
      <xdr:row>22</xdr:row>
      <xdr:rowOff>304800</xdr:rowOff>
    </xdr:from>
    <xdr:ext cx="4152900" cy="2571750"/>
    <xdr:graphicFrame macro="">
      <xdr:nvGraphicFramePr>
        <xdr:cNvPr id="14" name="Chart 14" title="Grafic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14</xdr:col>
      <xdr:colOff>660400</xdr:colOff>
      <xdr:row>2</xdr:row>
      <xdr:rowOff>104775</xdr:rowOff>
    </xdr:from>
    <xdr:ext cx="3714750" cy="2886075"/>
    <xdr:pic>
      <xdr:nvPicPr>
        <xdr:cNvPr id="2" name="image13.png" title="Immagi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6500" y="676275"/>
          <a:ext cx="3714750" cy="28860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15" name="Chart 15" title="Grafic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16" name="Chart 16" title="Grafic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29</xdr:row>
      <xdr:rowOff>209550</xdr:rowOff>
    </xdr:from>
    <xdr:ext cx="4067175" cy="2524125"/>
    <xdr:graphicFrame macro="">
      <xdr:nvGraphicFramePr>
        <xdr:cNvPr id="17" name="Chart 17" title="Grafic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42</xdr:row>
      <xdr:rowOff>228600</xdr:rowOff>
    </xdr:from>
    <xdr:ext cx="4067175" cy="2524125"/>
    <xdr:graphicFrame macro="">
      <xdr:nvGraphicFramePr>
        <xdr:cNvPr id="18" name="Chart 18" title="Grafic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55</xdr:row>
      <xdr:rowOff>180975</xdr:rowOff>
    </xdr:from>
    <xdr:ext cx="4067175" cy="2524125"/>
    <xdr:graphicFrame macro="">
      <xdr:nvGraphicFramePr>
        <xdr:cNvPr id="19" name="Chart 19" title="Grafic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161925</xdr:colOff>
      <xdr:row>74</xdr:row>
      <xdr:rowOff>57150</xdr:rowOff>
    </xdr:from>
    <xdr:ext cx="5715000" cy="3533775"/>
    <xdr:graphicFrame macro="">
      <xdr:nvGraphicFramePr>
        <xdr:cNvPr id="20" name="Chart 20" title="Grafic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15</xdr:col>
      <xdr:colOff>895350</xdr:colOff>
      <xdr:row>3</xdr:row>
      <xdr:rowOff>114300</xdr:rowOff>
    </xdr:from>
    <xdr:ext cx="4457700" cy="5734050"/>
    <xdr:pic>
      <xdr:nvPicPr>
        <xdr:cNvPr id="2" name="image12.png" title="Immagi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28575</xdr:colOff>
      <xdr:row>28</xdr:row>
      <xdr:rowOff>200025</xdr:rowOff>
    </xdr:from>
    <xdr:ext cx="4362450" cy="5848350"/>
    <xdr:pic>
      <xdr:nvPicPr>
        <xdr:cNvPr id="3" name="image7.png" title="Immagin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55</xdr:row>
      <xdr:rowOff>95250</xdr:rowOff>
    </xdr:from>
    <xdr:ext cx="4362450" cy="2914650"/>
    <xdr:pic>
      <xdr:nvPicPr>
        <xdr:cNvPr id="4" name="image14.png" title="Immagine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276225</xdr:colOff>
      <xdr:row>73</xdr:row>
      <xdr:rowOff>142875</xdr:rowOff>
    </xdr:from>
    <xdr:ext cx="5715000" cy="3771900"/>
    <xdr:pic>
      <xdr:nvPicPr>
        <xdr:cNvPr id="5" name="image6.png" title="Immagin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21" name="Chart 21" title="Grafic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22" name="Chart 22" title="Grafic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29</xdr:row>
      <xdr:rowOff>209550</xdr:rowOff>
    </xdr:from>
    <xdr:ext cx="4067175" cy="2524125"/>
    <xdr:graphicFrame macro="">
      <xdr:nvGraphicFramePr>
        <xdr:cNvPr id="23" name="Chart 23" title="Grafic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42</xdr:row>
      <xdr:rowOff>228600</xdr:rowOff>
    </xdr:from>
    <xdr:ext cx="4067175" cy="2524125"/>
    <xdr:graphicFrame macro="">
      <xdr:nvGraphicFramePr>
        <xdr:cNvPr id="24" name="Chart 24" title="Grafico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55</xdr:row>
      <xdr:rowOff>180975</xdr:rowOff>
    </xdr:from>
    <xdr:ext cx="4067175" cy="2524125"/>
    <xdr:graphicFrame macro="">
      <xdr:nvGraphicFramePr>
        <xdr:cNvPr id="25" name="Chart 25" title="Grafico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161925</xdr:colOff>
      <xdr:row>74</xdr:row>
      <xdr:rowOff>85725</xdr:rowOff>
    </xdr:from>
    <xdr:ext cx="5715000" cy="3533775"/>
    <xdr:graphicFrame macro="">
      <xdr:nvGraphicFramePr>
        <xdr:cNvPr id="26" name="Chart 26" title="Grafico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15</xdr:col>
      <xdr:colOff>933450</xdr:colOff>
      <xdr:row>2</xdr:row>
      <xdr:rowOff>85725</xdr:rowOff>
    </xdr:from>
    <xdr:ext cx="4514850" cy="6067425"/>
    <xdr:pic>
      <xdr:nvPicPr>
        <xdr:cNvPr id="2" name="image10.png" title="Immagin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933450</xdr:colOff>
      <xdr:row>29</xdr:row>
      <xdr:rowOff>85725</xdr:rowOff>
    </xdr:from>
    <xdr:ext cx="4314825" cy="5895975"/>
    <xdr:pic>
      <xdr:nvPicPr>
        <xdr:cNvPr id="3" name="image9.png" title="Immagin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55</xdr:row>
      <xdr:rowOff>228600</xdr:rowOff>
    </xdr:from>
    <xdr:ext cx="4410075" cy="3028950"/>
    <xdr:pic>
      <xdr:nvPicPr>
        <xdr:cNvPr id="4" name="image8.png" title="Immagin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523875</xdr:colOff>
      <xdr:row>72</xdr:row>
      <xdr:rowOff>142875</xdr:rowOff>
    </xdr:from>
    <xdr:ext cx="5848350" cy="4067175"/>
    <xdr:pic>
      <xdr:nvPicPr>
        <xdr:cNvPr id="5" name="image15.png" title="Immagine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4</xdr:row>
      <xdr:rowOff>19050</xdr:rowOff>
    </xdr:from>
    <xdr:ext cx="3981450" cy="2466975"/>
    <xdr:graphicFrame macro="">
      <xdr:nvGraphicFramePr>
        <xdr:cNvPr id="27" name="Chart 27" title="Grafico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962025</xdr:colOff>
      <xdr:row>17</xdr:row>
      <xdr:rowOff>0</xdr:rowOff>
    </xdr:from>
    <xdr:ext cx="4114800" cy="2524125"/>
    <xdr:graphicFrame macro="">
      <xdr:nvGraphicFramePr>
        <xdr:cNvPr id="28" name="Chart 28" title="Grafico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29</xdr:row>
      <xdr:rowOff>209550</xdr:rowOff>
    </xdr:from>
    <xdr:ext cx="4067175" cy="2524125"/>
    <xdr:graphicFrame macro="">
      <xdr:nvGraphicFramePr>
        <xdr:cNvPr id="29" name="Chart 29" title="Grafico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42</xdr:row>
      <xdr:rowOff>228600</xdr:rowOff>
    </xdr:from>
    <xdr:ext cx="4067175" cy="2524125"/>
    <xdr:graphicFrame macro="">
      <xdr:nvGraphicFramePr>
        <xdr:cNvPr id="30" name="Chart 30" title="Grafico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55</xdr:row>
      <xdr:rowOff>180975</xdr:rowOff>
    </xdr:from>
    <xdr:ext cx="4067175" cy="2524125"/>
    <xdr:graphicFrame macro="">
      <xdr:nvGraphicFramePr>
        <xdr:cNvPr id="31" name="Chart 31" title="Grafico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295275</xdr:colOff>
      <xdr:row>73</xdr:row>
      <xdr:rowOff>76200</xdr:rowOff>
    </xdr:from>
    <xdr:ext cx="5715000" cy="3533775"/>
    <xdr:graphicFrame macro="">
      <xdr:nvGraphicFramePr>
        <xdr:cNvPr id="32" name="Chart 32" title="Grafic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15</xdr:col>
      <xdr:colOff>962025</xdr:colOff>
      <xdr:row>2</xdr:row>
      <xdr:rowOff>200025</xdr:rowOff>
    </xdr:from>
    <xdr:ext cx="4191000" cy="6000750"/>
    <xdr:pic>
      <xdr:nvPicPr>
        <xdr:cNvPr id="2" name="image16.png" title="Immagi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962025</xdr:colOff>
      <xdr:row>28</xdr:row>
      <xdr:rowOff>200025</xdr:rowOff>
    </xdr:from>
    <xdr:ext cx="4429125" cy="5848350"/>
    <xdr:pic>
      <xdr:nvPicPr>
        <xdr:cNvPr id="3" name="image11.png" title="Immagin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923925</xdr:colOff>
      <xdr:row>55</xdr:row>
      <xdr:rowOff>38100</xdr:rowOff>
    </xdr:from>
    <xdr:ext cx="4657725" cy="3181350"/>
    <xdr:pic>
      <xdr:nvPicPr>
        <xdr:cNvPr id="4" name="image20.png" title="Immagin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962025</xdr:colOff>
      <xdr:row>71</xdr:row>
      <xdr:rowOff>257175</xdr:rowOff>
    </xdr:from>
    <xdr:ext cx="5905500" cy="4019550"/>
    <xdr:pic>
      <xdr:nvPicPr>
        <xdr:cNvPr id="5" name="image18.png" title="Immagine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962025</xdr:colOff>
      <xdr:row>3</xdr:row>
      <xdr:rowOff>19050</xdr:rowOff>
    </xdr:from>
    <xdr:ext cx="3981450" cy="2466975"/>
    <xdr:graphicFrame macro="">
      <xdr:nvGraphicFramePr>
        <xdr:cNvPr id="33" name="Chart 33" title="Grafico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15</xdr:row>
      <xdr:rowOff>152400</xdr:rowOff>
    </xdr:from>
    <xdr:ext cx="4114800" cy="2600325"/>
    <xdr:graphicFrame macro="">
      <xdr:nvGraphicFramePr>
        <xdr:cNvPr id="34" name="Chart 34" title="Grafico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962025</xdr:colOff>
      <xdr:row>28</xdr:row>
      <xdr:rowOff>209550</xdr:rowOff>
    </xdr:from>
    <xdr:ext cx="4067175" cy="2524125"/>
    <xdr:graphicFrame macro="">
      <xdr:nvGraphicFramePr>
        <xdr:cNvPr id="35" name="Chart 35" title="Grafico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962025</xdr:colOff>
      <xdr:row>41</xdr:row>
      <xdr:rowOff>228600</xdr:rowOff>
    </xdr:from>
    <xdr:ext cx="4067175" cy="2524125"/>
    <xdr:graphicFrame macro="">
      <xdr:nvGraphicFramePr>
        <xdr:cNvPr id="36" name="Chart 36" title="Grafico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962025</xdr:colOff>
      <xdr:row>54</xdr:row>
      <xdr:rowOff>180975</xdr:rowOff>
    </xdr:from>
    <xdr:ext cx="4067175" cy="2524125"/>
    <xdr:graphicFrame macro="">
      <xdr:nvGraphicFramePr>
        <xdr:cNvPr id="37" name="Chart 37" title="Grafico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962025</xdr:colOff>
      <xdr:row>72</xdr:row>
      <xdr:rowOff>95250</xdr:rowOff>
    </xdr:from>
    <xdr:ext cx="4552950" cy="3505200"/>
    <xdr:graphicFrame macro="">
      <xdr:nvGraphicFramePr>
        <xdr:cNvPr id="38" name="Chart 38" title="Grafico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16</xdr:col>
      <xdr:colOff>828675</xdr:colOff>
      <xdr:row>3</xdr:row>
      <xdr:rowOff>19050</xdr:rowOff>
    </xdr:from>
    <xdr:ext cx="4276725" cy="5724525"/>
    <xdr:pic>
      <xdr:nvPicPr>
        <xdr:cNvPr id="2" name="image22.png" title="Immagin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762000</xdr:colOff>
      <xdr:row>28</xdr:row>
      <xdr:rowOff>76200</xdr:rowOff>
    </xdr:from>
    <xdr:ext cx="4419600" cy="5848350"/>
    <xdr:pic>
      <xdr:nvPicPr>
        <xdr:cNvPr id="3" name="image23.png" title="Immagin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828675</xdr:colOff>
      <xdr:row>54</xdr:row>
      <xdr:rowOff>57150</xdr:rowOff>
    </xdr:from>
    <xdr:ext cx="4276725" cy="2924175"/>
    <xdr:pic>
      <xdr:nvPicPr>
        <xdr:cNvPr id="4" name="image30.png" title="Immagine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952500</xdr:colOff>
      <xdr:row>70</xdr:row>
      <xdr:rowOff>209550</xdr:rowOff>
    </xdr:from>
    <xdr:ext cx="4876800" cy="4162425"/>
    <xdr:pic>
      <xdr:nvPicPr>
        <xdr:cNvPr id="5" name="image27.png" title="Immagine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9:S17"/>
  <sheetViews>
    <sheetView topLeftCell="A4" zoomScale="50" zoomScaleNormal="50" workbookViewId="0">
      <selection activeCell="Q33" sqref="Q33"/>
    </sheetView>
  </sheetViews>
  <sheetFormatPr defaultColWidth="12.6328125" defaultRowHeight="15.75" customHeight="1" x14ac:dyDescent="0.25"/>
  <sheetData>
    <row r="9" spans="1:19" ht="7.5" customHeight="1" x14ac:dyDescent="0.25"/>
    <row r="10" spans="1:19" ht="15.5" hidden="1" customHeight="1" x14ac:dyDescent="0.25"/>
    <row r="11" spans="1:19" ht="15.5" hidden="1" customHeight="1" x14ac:dyDescent="0.25"/>
    <row r="12" spans="1:19" ht="15.5" hidden="1" customHeight="1" x14ac:dyDescent="0.25"/>
    <row r="13" spans="1:19" ht="15.5" hidden="1" customHeight="1" x14ac:dyDescent="0.25"/>
    <row r="14" spans="1:19" ht="15.5" hidden="1" customHeight="1" x14ac:dyDescent="0.25"/>
    <row r="15" spans="1:19" ht="71" customHeight="1" x14ac:dyDescent="1.2">
      <c r="A15" s="40" t="s">
        <v>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7" spans="6:14" ht="55.5" customHeight="1" x14ac:dyDescent="1.2">
      <c r="F17" s="46" t="s">
        <v>1</v>
      </c>
      <c r="G17" s="47"/>
      <c r="H17" s="47"/>
      <c r="I17" s="47"/>
      <c r="J17" s="47"/>
      <c r="K17" s="47"/>
      <c r="L17" s="47"/>
      <c r="M17" s="47"/>
      <c r="N17" s="47"/>
    </row>
  </sheetData>
  <mergeCells count="1">
    <mergeCell ref="A15:S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V82"/>
  <sheetViews>
    <sheetView zoomScale="50" zoomScaleNormal="50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7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2" customWidth="1"/>
    <col min="8" max="8" width="5.6328125" customWidth="1"/>
    <col min="9" max="9" width="25.7265625" customWidth="1"/>
    <col min="11" max="11" width="2" customWidth="1"/>
  </cols>
  <sheetData>
    <row r="1" spans="1:19" ht="28.5" customHeight="1" x14ac:dyDescent="0.25">
      <c r="A1" s="42" t="s">
        <v>127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20" x14ac:dyDescent="0.4">
      <c r="A2" s="1"/>
      <c r="N2" s="2" t="s">
        <v>3</v>
      </c>
      <c r="R2" s="2" t="s">
        <v>128</v>
      </c>
      <c r="S2" s="2"/>
    </row>
    <row r="3" spans="1:19" ht="15.5" x14ac:dyDescent="0.35">
      <c r="A3" s="1" t="s">
        <v>65</v>
      </c>
    </row>
    <row r="4" spans="1:19" ht="26" x14ac:dyDescent="0.25">
      <c r="A4" s="3" t="s">
        <v>5</v>
      </c>
      <c r="B4" s="3" t="s">
        <v>6</v>
      </c>
      <c r="C4" s="3" t="s">
        <v>7</v>
      </c>
      <c r="D4" s="3" t="s">
        <v>8</v>
      </c>
      <c r="E4" s="3"/>
      <c r="F4" s="3" t="s">
        <v>10</v>
      </c>
      <c r="G4" s="3" t="s">
        <v>129</v>
      </c>
      <c r="H4" s="4"/>
    </row>
    <row r="5" spans="1:19" ht="13" x14ac:dyDescent="0.3">
      <c r="A5" s="5" t="s">
        <v>130</v>
      </c>
      <c r="B5" s="6">
        <v>13</v>
      </c>
      <c r="C5" s="6">
        <v>0</v>
      </c>
      <c r="D5" s="6">
        <v>1</v>
      </c>
      <c r="E5" s="6"/>
      <c r="F5" s="7">
        <f t="shared" ref="F5:F9" si="0">B5-C5-D5-E5</f>
        <v>12</v>
      </c>
      <c r="G5" s="8">
        <f t="shared" ref="G5:G9" si="1">(E5+F5)/B5</f>
        <v>0.92307692307692313</v>
      </c>
      <c r="I5" s="9" t="s">
        <v>10</v>
      </c>
      <c r="J5" s="10">
        <f>F11</f>
        <v>39</v>
      </c>
    </row>
    <row r="6" spans="1:19" ht="13" x14ac:dyDescent="0.3">
      <c r="A6" s="5" t="s">
        <v>131</v>
      </c>
      <c r="B6" s="6">
        <v>11</v>
      </c>
      <c r="C6" s="6">
        <v>0</v>
      </c>
      <c r="D6" s="6">
        <v>0</v>
      </c>
      <c r="E6" s="6"/>
      <c r="F6" s="7">
        <f t="shared" si="0"/>
        <v>11</v>
      </c>
      <c r="G6" s="8">
        <f t="shared" si="1"/>
        <v>1</v>
      </c>
      <c r="I6" s="9"/>
      <c r="J6" s="10">
        <f>E11</f>
        <v>0</v>
      </c>
    </row>
    <row r="7" spans="1:19" ht="13" x14ac:dyDescent="0.3">
      <c r="A7" s="5" t="s">
        <v>132</v>
      </c>
      <c r="B7" s="6">
        <v>9</v>
      </c>
      <c r="C7" s="6">
        <v>1</v>
      </c>
      <c r="D7" s="6">
        <v>1</v>
      </c>
      <c r="E7" s="6"/>
      <c r="F7" s="7">
        <f t="shared" si="0"/>
        <v>7</v>
      </c>
      <c r="G7" s="8">
        <f t="shared" si="1"/>
        <v>0.77777777777777779</v>
      </c>
      <c r="I7" s="9" t="s">
        <v>8</v>
      </c>
      <c r="J7" s="10">
        <f>D11</f>
        <v>2</v>
      </c>
    </row>
    <row r="8" spans="1:19" ht="13" x14ac:dyDescent="0.3">
      <c r="A8" s="5" t="s">
        <v>133</v>
      </c>
      <c r="B8" s="6">
        <v>8</v>
      </c>
      <c r="C8" s="6">
        <v>2</v>
      </c>
      <c r="D8" s="6">
        <v>0</v>
      </c>
      <c r="E8" s="6"/>
      <c r="F8" s="7">
        <f t="shared" si="0"/>
        <v>6</v>
      </c>
      <c r="G8" s="8">
        <f t="shared" si="1"/>
        <v>0.75</v>
      </c>
      <c r="I8" s="9" t="s">
        <v>7</v>
      </c>
      <c r="J8" s="10">
        <f>C11</f>
        <v>3</v>
      </c>
    </row>
    <row r="9" spans="1:19" ht="13" x14ac:dyDescent="0.3">
      <c r="A9" s="5" t="s">
        <v>134</v>
      </c>
      <c r="B9" s="6">
        <v>3</v>
      </c>
      <c r="C9" s="6">
        <v>0</v>
      </c>
      <c r="D9" s="6">
        <v>0</v>
      </c>
      <c r="E9" s="6"/>
      <c r="F9" s="7">
        <f t="shared" si="0"/>
        <v>3</v>
      </c>
      <c r="G9" s="8">
        <f t="shared" si="1"/>
        <v>1</v>
      </c>
    </row>
    <row r="10" spans="1:19" ht="12.5" x14ac:dyDescent="0.25">
      <c r="A10" s="11"/>
      <c r="B10" s="6"/>
      <c r="C10" s="6"/>
      <c r="D10" s="6"/>
      <c r="E10" s="6"/>
      <c r="F10" s="7"/>
      <c r="G10" s="8"/>
    </row>
    <row r="11" spans="1:19" ht="15.5" x14ac:dyDescent="0.25">
      <c r="A11" s="36" t="s">
        <v>14</v>
      </c>
      <c r="B11" s="13">
        <f t="shared" ref="B11:E11" si="2">SUM(B5:B10)</f>
        <v>44</v>
      </c>
      <c r="C11" s="13">
        <f t="shared" si="2"/>
        <v>3</v>
      </c>
      <c r="D11" s="13">
        <f t="shared" si="2"/>
        <v>2</v>
      </c>
      <c r="E11" s="13">
        <f t="shared" si="2"/>
        <v>0</v>
      </c>
      <c r="F11" s="13">
        <f t="shared" ref="F11:F12" si="3">B11-C11-D11-E11</f>
        <v>39</v>
      </c>
      <c r="G11" s="14">
        <f t="shared" ref="G11:G12" si="4">(E11+F11)/B11</f>
        <v>0.88636363636363635</v>
      </c>
    </row>
    <row r="12" spans="1:19" ht="15.5" x14ac:dyDescent="0.25">
      <c r="A12" s="36" t="s">
        <v>15</v>
      </c>
      <c r="B12" s="13">
        <v>67</v>
      </c>
      <c r="C12" s="13">
        <v>12</v>
      </c>
      <c r="D12" s="13">
        <v>2</v>
      </c>
      <c r="E12" s="13">
        <v>0</v>
      </c>
      <c r="F12" s="13">
        <f t="shared" si="3"/>
        <v>53</v>
      </c>
      <c r="G12" s="14">
        <f t="shared" si="4"/>
        <v>0.79104477611940294</v>
      </c>
    </row>
    <row r="16" spans="1:19" ht="15.5" x14ac:dyDescent="0.35">
      <c r="A16" s="1" t="s">
        <v>16</v>
      </c>
    </row>
    <row r="17" spans="1:10" ht="26" x14ac:dyDescent="0.25">
      <c r="A17" s="3" t="s">
        <v>5</v>
      </c>
      <c r="B17" s="3" t="s">
        <v>6</v>
      </c>
      <c r="C17" s="3" t="s">
        <v>7</v>
      </c>
      <c r="D17" s="3" t="s">
        <v>8</v>
      </c>
      <c r="E17" s="3"/>
      <c r="F17" s="3" t="s">
        <v>10</v>
      </c>
      <c r="G17" s="3" t="s">
        <v>25</v>
      </c>
      <c r="H17" s="4"/>
    </row>
    <row r="18" spans="1:10" ht="13" x14ac:dyDescent="0.3">
      <c r="A18" s="5" t="s">
        <v>135</v>
      </c>
      <c r="B18" s="6">
        <v>11</v>
      </c>
      <c r="C18" s="6">
        <v>1</v>
      </c>
      <c r="D18" s="6">
        <v>2</v>
      </c>
      <c r="E18" s="6"/>
      <c r="F18" s="7">
        <f t="shared" ref="F18:F22" si="5">B18-C18-D18-E18</f>
        <v>8</v>
      </c>
      <c r="G18" s="8">
        <f t="shared" ref="G18:G22" si="6">(E18+F18)/B18</f>
        <v>0.72727272727272729</v>
      </c>
      <c r="I18" s="9" t="s">
        <v>10</v>
      </c>
      <c r="J18" s="10">
        <f>F24</f>
        <v>49</v>
      </c>
    </row>
    <row r="19" spans="1:10" ht="13" x14ac:dyDescent="0.3">
      <c r="A19" s="5" t="s">
        <v>136</v>
      </c>
      <c r="B19" s="6">
        <v>13</v>
      </c>
      <c r="C19" s="6">
        <v>1</v>
      </c>
      <c r="D19" s="6">
        <v>0</v>
      </c>
      <c r="E19" s="6"/>
      <c r="F19" s="7">
        <f t="shared" si="5"/>
        <v>12</v>
      </c>
      <c r="G19" s="8">
        <f t="shared" si="6"/>
        <v>0.92307692307692313</v>
      </c>
      <c r="I19" s="9"/>
      <c r="J19" s="10">
        <f>E24</f>
        <v>0</v>
      </c>
    </row>
    <row r="20" spans="1:10" ht="13" x14ac:dyDescent="0.3">
      <c r="A20" s="5" t="s">
        <v>137</v>
      </c>
      <c r="B20" s="6">
        <v>8</v>
      </c>
      <c r="C20" s="6">
        <v>1</v>
      </c>
      <c r="D20" s="6">
        <v>0</v>
      </c>
      <c r="E20" s="6"/>
      <c r="F20" s="7">
        <f t="shared" si="5"/>
        <v>7</v>
      </c>
      <c r="G20" s="8">
        <f t="shared" si="6"/>
        <v>0.875</v>
      </c>
      <c r="I20" s="9" t="s">
        <v>8</v>
      </c>
      <c r="J20" s="10">
        <f>D24</f>
        <v>4</v>
      </c>
    </row>
    <row r="21" spans="1:10" ht="13" x14ac:dyDescent="0.3">
      <c r="A21" s="5" t="s">
        <v>138</v>
      </c>
      <c r="B21" s="6">
        <v>15</v>
      </c>
      <c r="C21" s="6">
        <v>0</v>
      </c>
      <c r="D21" s="6">
        <v>2</v>
      </c>
      <c r="E21" s="6"/>
      <c r="F21" s="7">
        <f t="shared" si="5"/>
        <v>13</v>
      </c>
      <c r="G21" s="8">
        <f t="shared" si="6"/>
        <v>0.8666666666666667</v>
      </c>
      <c r="I21" s="9" t="s">
        <v>7</v>
      </c>
      <c r="J21" s="10">
        <f>C24</f>
        <v>7</v>
      </c>
    </row>
    <row r="22" spans="1:10" ht="12.5" x14ac:dyDescent="0.25">
      <c r="A22" s="11" t="s">
        <v>139</v>
      </c>
      <c r="B22" s="6">
        <v>13</v>
      </c>
      <c r="C22" s="6">
        <v>4</v>
      </c>
      <c r="D22" s="6">
        <v>0</v>
      </c>
      <c r="E22" s="6"/>
      <c r="F22" s="7">
        <f t="shared" si="5"/>
        <v>9</v>
      </c>
      <c r="G22" s="8">
        <f t="shared" si="6"/>
        <v>0.69230769230769229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5.5" x14ac:dyDescent="0.25">
      <c r="A24" s="36" t="s">
        <v>14</v>
      </c>
      <c r="B24" s="13">
        <f t="shared" ref="B24:E24" si="7">SUM(B18:B23)</f>
        <v>60</v>
      </c>
      <c r="C24" s="13">
        <f t="shared" si="7"/>
        <v>7</v>
      </c>
      <c r="D24" s="13">
        <f t="shared" si="7"/>
        <v>4</v>
      </c>
      <c r="E24" s="13">
        <f t="shared" si="7"/>
        <v>0</v>
      </c>
      <c r="F24" s="13">
        <f t="shared" ref="F24:F25" si="8">B24-C24-D24-E24</f>
        <v>49</v>
      </c>
      <c r="G24" s="14">
        <f t="shared" ref="G24:G25" si="9">(E24+F24)/B24</f>
        <v>0.81666666666666665</v>
      </c>
    </row>
    <row r="25" spans="1:10" ht="15.5" x14ac:dyDescent="0.25">
      <c r="A25" s="36" t="s">
        <v>15</v>
      </c>
      <c r="B25" s="13">
        <v>47</v>
      </c>
      <c r="C25" s="13">
        <v>14</v>
      </c>
      <c r="D25" s="13">
        <v>0</v>
      </c>
      <c r="E25" s="13">
        <v>0</v>
      </c>
      <c r="F25" s="13">
        <f t="shared" si="8"/>
        <v>33</v>
      </c>
      <c r="G25" s="14">
        <f t="shared" si="9"/>
        <v>0.7021276595744681</v>
      </c>
    </row>
    <row r="29" spans="1:10" ht="15.5" x14ac:dyDescent="0.35">
      <c r="A29" s="1" t="s">
        <v>69</v>
      </c>
    </row>
    <row r="30" spans="1:10" ht="34.5" x14ac:dyDescent="0.25">
      <c r="A30" s="3" t="s">
        <v>5</v>
      </c>
      <c r="B30" s="3" t="s">
        <v>6</v>
      </c>
      <c r="C30" s="3" t="s">
        <v>7</v>
      </c>
      <c r="D30" s="3" t="s">
        <v>8</v>
      </c>
      <c r="E30" s="3"/>
      <c r="F30" s="37" t="s">
        <v>140</v>
      </c>
      <c r="G30" s="37" t="s">
        <v>141</v>
      </c>
      <c r="H30" s="4"/>
    </row>
    <row r="31" spans="1:10" ht="13" x14ac:dyDescent="0.3">
      <c r="A31" s="5" t="s">
        <v>142</v>
      </c>
      <c r="B31" s="6">
        <v>7</v>
      </c>
      <c r="C31" s="6">
        <v>0</v>
      </c>
      <c r="D31" s="6">
        <v>4</v>
      </c>
      <c r="E31" s="6"/>
      <c r="F31" s="7">
        <f t="shared" ref="F31:F34" si="10">B31-C31-D31-E31</f>
        <v>3</v>
      </c>
      <c r="G31" s="8">
        <f t="shared" ref="G31:G34" si="11">(E31+F31)/B31</f>
        <v>0.42857142857142855</v>
      </c>
      <c r="I31" s="9" t="s">
        <v>10</v>
      </c>
      <c r="J31" s="10">
        <f>F37</f>
        <v>31</v>
      </c>
    </row>
    <row r="32" spans="1:10" ht="15.5" x14ac:dyDescent="0.3">
      <c r="A32" s="5" t="s">
        <v>143</v>
      </c>
      <c r="B32" s="6">
        <v>14</v>
      </c>
      <c r="C32" s="6">
        <v>0</v>
      </c>
      <c r="D32" s="6">
        <v>0</v>
      </c>
      <c r="E32" s="6"/>
      <c r="F32" s="7">
        <f t="shared" si="10"/>
        <v>14</v>
      </c>
      <c r="G32" s="15">
        <f t="shared" si="11"/>
        <v>1</v>
      </c>
      <c r="I32" s="9"/>
      <c r="J32" s="10">
        <f>E37</f>
        <v>0</v>
      </c>
    </row>
    <row r="33" spans="1:10" ht="13" x14ac:dyDescent="0.3">
      <c r="A33" s="5" t="s">
        <v>144</v>
      </c>
      <c r="B33" s="6">
        <v>13</v>
      </c>
      <c r="C33" s="6">
        <v>3</v>
      </c>
      <c r="D33" s="6">
        <v>1</v>
      </c>
      <c r="E33" s="6"/>
      <c r="F33" s="7">
        <f t="shared" si="10"/>
        <v>9</v>
      </c>
      <c r="G33" s="8">
        <f t="shared" si="11"/>
        <v>0.69230769230769229</v>
      </c>
      <c r="I33" s="9" t="s">
        <v>8</v>
      </c>
      <c r="J33" s="10">
        <f>D37</f>
        <v>5</v>
      </c>
    </row>
    <row r="34" spans="1:10" ht="13" x14ac:dyDescent="0.3">
      <c r="A34" s="5" t="s">
        <v>145</v>
      </c>
      <c r="B34" s="6">
        <v>5</v>
      </c>
      <c r="C34" s="6">
        <v>0</v>
      </c>
      <c r="D34" s="6">
        <v>0</v>
      </c>
      <c r="E34" s="6"/>
      <c r="F34" s="7">
        <f t="shared" si="10"/>
        <v>5</v>
      </c>
      <c r="G34" s="8">
        <f t="shared" si="11"/>
        <v>1</v>
      </c>
      <c r="I34" s="9" t="s">
        <v>7</v>
      </c>
      <c r="J34" s="10">
        <f>C37</f>
        <v>3</v>
      </c>
    </row>
    <row r="35" spans="1:10" ht="12.5" x14ac:dyDescent="0.25">
      <c r="A35" s="11"/>
      <c r="B35" s="6"/>
      <c r="C35" s="6"/>
      <c r="D35" s="6"/>
      <c r="E35" s="6"/>
      <c r="F35" s="7"/>
      <c r="G35" s="8"/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5.5" x14ac:dyDescent="0.25">
      <c r="A37" s="36" t="s">
        <v>14</v>
      </c>
      <c r="B37" s="13">
        <f t="shared" ref="B37:E37" si="12">SUM(B31:B36)</f>
        <v>39</v>
      </c>
      <c r="C37" s="13">
        <f t="shared" si="12"/>
        <v>3</v>
      </c>
      <c r="D37" s="13">
        <f t="shared" si="12"/>
        <v>5</v>
      </c>
      <c r="E37" s="13">
        <f t="shared" si="12"/>
        <v>0</v>
      </c>
      <c r="F37" s="13">
        <f t="shared" ref="F37:F38" si="13">B37-C37-D37-E37</f>
        <v>31</v>
      </c>
      <c r="G37" s="14">
        <f t="shared" ref="G37:G38" si="14">(E37+F37)/B37</f>
        <v>0.79487179487179482</v>
      </c>
    </row>
    <row r="38" spans="1:10" ht="15.5" x14ac:dyDescent="0.25">
      <c r="A38" s="36" t="s">
        <v>15</v>
      </c>
      <c r="B38" s="13">
        <v>38</v>
      </c>
      <c r="C38" s="13">
        <v>7</v>
      </c>
      <c r="D38" s="13">
        <v>0</v>
      </c>
      <c r="E38" s="13">
        <v>0</v>
      </c>
      <c r="F38" s="13">
        <f t="shared" si="13"/>
        <v>31</v>
      </c>
      <c r="G38" s="14">
        <f t="shared" si="14"/>
        <v>0.81578947368421051</v>
      </c>
    </row>
    <row r="71" spans="1:22" ht="18" x14ac:dyDescent="0.4">
      <c r="A71" s="43" t="s">
        <v>146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18"/>
      <c r="R71" s="18"/>
      <c r="S71" s="18"/>
      <c r="T71" s="18"/>
      <c r="U71" s="18"/>
      <c r="V71" s="18"/>
    </row>
    <row r="73" spans="1:22" ht="20" x14ac:dyDescent="0.4">
      <c r="N73" s="2" t="s">
        <v>42</v>
      </c>
      <c r="S73" s="2" t="s">
        <v>43</v>
      </c>
    </row>
    <row r="74" spans="1:22" ht="39" x14ac:dyDescent="0.25">
      <c r="A74" s="3" t="s">
        <v>5</v>
      </c>
      <c r="B74" s="3" t="s">
        <v>6</v>
      </c>
      <c r="C74" s="3" t="s">
        <v>7</v>
      </c>
      <c r="D74" s="3" t="s">
        <v>8</v>
      </c>
      <c r="E74" s="3"/>
      <c r="F74" s="3" t="s">
        <v>10</v>
      </c>
      <c r="G74" s="3" t="s">
        <v>147</v>
      </c>
      <c r="H74" s="4"/>
    </row>
    <row r="75" spans="1:22" ht="13" x14ac:dyDescent="0.3">
      <c r="A75" s="5" t="s">
        <v>28</v>
      </c>
      <c r="B75" s="6">
        <f t="shared" ref="B75:D75" si="15">B11</f>
        <v>44</v>
      </c>
      <c r="C75" s="6">
        <f t="shared" si="15"/>
        <v>3</v>
      </c>
      <c r="D75" s="6">
        <f t="shared" si="15"/>
        <v>2</v>
      </c>
      <c r="E75" s="6"/>
      <c r="F75" s="7">
        <f t="shared" ref="F75:F77" si="16">B75-C75-D75-E75</f>
        <v>39</v>
      </c>
      <c r="G75" s="8">
        <f t="shared" ref="G75:G77" si="17">(E75+F75)/B75</f>
        <v>0.88636363636363635</v>
      </c>
      <c r="I75" s="9" t="s">
        <v>148</v>
      </c>
      <c r="J75" s="10">
        <f>F81</f>
        <v>119</v>
      </c>
    </row>
    <row r="76" spans="1:22" ht="13" x14ac:dyDescent="0.3">
      <c r="A76" s="5" t="s">
        <v>29</v>
      </c>
      <c r="B76" s="6">
        <f t="shared" ref="B76:D76" si="18">B24</f>
        <v>60</v>
      </c>
      <c r="C76" s="6">
        <f t="shared" si="18"/>
        <v>7</v>
      </c>
      <c r="D76" s="6">
        <f t="shared" si="18"/>
        <v>4</v>
      </c>
      <c r="E76" s="6"/>
      <c r="F76" s="7">
        <f t="shared" si="16"/>
        <v>49</v>
      </c>
      <c r="G76" s="8">
        <f t="shared" si="17"/>
        <v>0.81666666666666665</v>
      </c>
      <c r="I76" s="9"/>
      <c r="J76" s="10">
        <f>E81</f>
        <v>0</v>
      </c>
    </row>
    <row r="77" spans="1:22" ht="13" x14ac:dyDescent="0.3">
      <c r="A77" s="5" t="s">
        <v>30</v>
      </c>
      <c r="B77" s="6">
        <f t="shared" ref="B77:D77" si="19">B37</f>
        <v>39</v>
      </c>
      <c r="C77" s="6">
        <f t="shared" si="19"/>
        <v>3</v>
      </c>
      <c r="D77" s="6">
        <f t="shared" si="19"/>
        <v>5</v>
      </c>
      <c r="E77" s="6"/>
      <c r="F77" s="7">
        <f t="shared" si="16"/>
        <v>31</v>
      </c>
      <c r="G77" s="8">
        <f t="shared" si="17"/>
        <v>0.79487179487179482</v>
      </c>
      <c r="I77" s="9" t="s">
        <v>8</v>
      </c>
      <c r="J77" s="10">
        <f>D81</f>
        <v>11</v>
      </c>
    </row>
    <row r="78" spans="1:22" ht="13" x14ac:dyDescent="0.3">
      <c r="A78" s="5"/>
      <c r="B78" s="6"/>
      <c r="C78" s="6"/>
      <c r="D78" s="6"/>
      <c r="E78" s="6"/>
      <c r="F78" s="7"/>
      <c r="G78" s="8"/>
      <c r="I78" s="9" t="s">
        <v>7</v>
      </c>
      <c r="J78" s="10">
        <f>C81</f>
        <v>13</v>
      </c>
    </row>
    <row r="79" spans="1:22" ht="13" x14ac:dyDescent="0.3">
      <c r="A79" s="5"/>
      <c r="B79" s="6"/>
      <c r="C79" s="6"/>
      <c r="D79" s="6"/>
      <c r="E79" s="6"/>
      <c r="F79" s="7"/>
      <c r="G79" s="8"/>
    </row>
    <row r="80" spans="1:22" ht="12.5" x14ac:dyDescent="0.25">
      <c r="A80" s="11"/>
      <c r="B80" s="6"/>
      <c r="C80" s="6"/>
      <c r="D80" s="6"/>
      <c r="E80" s="6"/>
      <c r="F80" s="7"/>
      <c r="G80" s="8"/>
    </row>
    <row r="81" spans="1:7" ht="15.5" x14ac:dyDescent="0.25">
      <c r="A81" s="36"/>
      <c r="B81" s="13">
        <f t="shared" ref="B81:E81" si="20">SUM(B75:B80)</f>
        <v>143</v>
      </c>
      <c r="C81" s="13">
        <f t="shared" si="20"/>
        <v>13</v>
      </c>
      <c r="D81" s="13">
        <f t="shared" si="20"/>
        <v>11</v>
      </c>
      <c r="E81" s="13">
        <f t="shared" si="20"/>
        <v>0</v>
      </c>
      <c r="F81" s="13">
        <f t="shared" ref="F81:F82" si="21">B81-C81-D81-E81</f>
        <v>119</v>
      </c>
      <c r="G81" s="14">
        <f t="shared" ref="G81:G82" si="22">(E81+F81)/B81</f>
        <v>0.83216783216783219</v>
      </c>
    </row>
    <row r="82" spans="1:7" ht="15.5" x14ac:dyDescent="0.25">
      <c r="A82" s="36"/>
      <c r="B82" s="13">
        <v>155</v>
      </c>
      <c r="C82" s="13">
        <v>26</v>
      </c>
      <c r="D82" s="13">
        <v>14</v>
      </c>
      <c r="E82" s="13">
        <v>0</v>
      </c>
      <c r="F82" s="13">
        <f t="shared" si="21"/>
        <v>115</v>
      </c>
      <c r="G82" s="14">
        <f t="shared" si="22"/>
        <v>0.74193548387096775</v>
      </c>
    </row>
  </sheetData>
  <mergeCells count="2">
    <mergeCell ref="A1:P1"/>
    <mergeCell ref="A71:P71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V84"/>
  <sheetViews>
    <sheetView zoomScale="50" zoomScaleNormal="50"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 x14ac:dyDescent="0.25"/>
  <cols>
    <col min="1" max="1" width="9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9" ht="28.5" customHeight="1" x14ac:dyDescent="0.25">
      <c r="A1" s="42" t="s">
        <v>149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15.5" x14ac:dyDescent="0.35">
      <c r="A2" s="1"/>
    </row>
    <row r="3" spans="1:19" ht="20" x14ac:dyDescent="0.4">
      <c r="A3" s="1"/>
      <c r="N3" s="2" t="s">
        <v>3</v>
      </c>
      <c r="S3" s="2"/>
    </row>
    <row r="4" spans="1:19" ht="15.5" x14ac:dyDescent="0.35">
      <c r="A4" s="1" t="s">
        <v>150</v>
      </c>
    </row>
    <row r="5" spans="1:19" ht="52" x14ac:dyDescent="0.25">
      <c r="A5" s="3" t="s">
        <v>35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9" ht="13" x14ac:dyDescent="0.3">
      <c r="A6" s="5" t="s">
        <v>151</v>
      </c>
      <c r="B6" s="6">
        <v>25</v>
      </c>
      <c r="C6" s="6">
        <v>10</v>
      </c>
      <c r="D6" s="6">
        <v>0</v>
      </c>
      <c r="E6" s="6">
        <v>7</v>
      </c>
      <c r="F6" s="7">
        <f t="shared" ref="F6:F8" si="0">B6-C6-D6-E6</f>
        <v>8</v>
      </c>
      <c r="G6" s="8">
        <f t="shared" ref="G6:G8" si="1">(E6+F6)/B6</f>
        <v>0.6</v>
      </c>
      <c r="I6" s="9" t="s">
        <v>10</v>
      </c>
      <c r="J6" s="10">
        <f>F12</f>
        <v>21</v>
      </c>
    </row>
    <row r="7" spans="1:19" ht="13" x14ac:dyDescent="0.3">
      <c r="A7" s="5" t="s">
        <v>152</v>
      </c>
      <c r="B7" s="6">
        <v>12</v>
      </c>
      <c r="C7" s="6">
        <v>6</v>
      </c>
      <c r="D7" s="6">
        <v>0</v>
      </c>
      <c r="E7" s="6">
        <v>1</v>
      </c>
      <c r="F7" s="7">
        <f t="shared" si="0"/>
        <v>5</v>
      </c>
      <c r="G7" s="8">
        <f t="shared" si="1"/>
        <v>0.5</v>
      </c>
      <c r="I7" s="9" t="s">
        <v>9</v>
      </c>
      <c r="J7" s="10">
        <f>E12</f>
        <v>8</v>
      </c>
    </row>
    <row r="8" spans="1:19" ht="13" x14ac:dyDescent="0.3">
      <c r="A8" s="5" t="s">
        <v>153</v>
      </c>
      <c r="B8" s="6">
        <v>14</v>
      </c>
      <c r="C8" s="6">
        <v>5</v>
      </c>
      <c r="D8" s="6">
        <v>1</v>
      </c>
      <c r="E8" s="6">
        <v>0</v>
      </c>
      <c r="F8" s="7">
        <f t="shared" si="0"/>
        <v>8</v>
      </c>
      <c r="G8" s="8">
        <f t="shared" si="1"/>
        <v>0.5714285714285714</v>
      </c>
      <c r="I8" s="9" t="s">
        <v>8</v>
      </c>
      <c r="J8" s="10">
        <f>D12</f>
        <v>1</v>
      </c>
    </row>
    <row r="9" spans="1:19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21</v>
      </c>
    </row>
    <row r="10" spans="1:19" ht="12.5" x14ac:dyDescent="0.25">
      <c r="A10" s="11"/>
      <c r="B10" s="6"/>
      <c r="C10" s="6"/>
      <c r="D10" s="6"/>
      <c r="E10" s="6"/>
      <c r="F10" s="7"/>
      <c r="G10" s="8"/>
    </row>
    <row r="11" spans="1:19" ht="12.5" x14ac:dyDescent="0.25">
      <c r="A11" s="11"/>
      <c r="B11" s="6"/>
      <c r="C11" s="6"/>
      <c r="D11" s="6"/>
      <c r="E11" s="6"/>
      <c r="F11" s="7"/>
      <c r="G11" s="8"/>
    </row>
    <row r="12" spans="1:19" ht="15.5" x14ac:dyDescent="0.3">
      <c r="A12" s="12" t="s">
        <v>14</v>
      </c>
      <c r="B12" s="13">
        <f t="shared" ref="B12:E12" si="2">SUM(B6:B11)</f>
        <v>51</v>
      </c>
      <c r="C12" s="13">
        <f t="shared" si="2"/>
        <v>21</v>
      </c>
      <c r="D12" s="13">
        <f t="shared" si="2"/>
        <v>1</v>
      </c>
      <c r="E12" s="13">
        <f t="shared" si="2"/>
        <v>8</v>
      </c>
      <c r="F12" s="13">
        <f t="shared" ref="F12:F13" si="3">B12-C12-D12-E12</f>
        <v>21</v>
      </c>
      <c r="G12" s="14">
        <f t="shared" ref="G12:G13" si="4">(E12+F12)/B12</f>
        <v>0.56862745098039214</v>
      </c>
    </row>
    <row r="13" spans="1:19" ht="15.5" x14ac:dyDescent="0.3">
      <c r="A13" s="31" t="s">
        <v>15</v>
      </c>
      <c r="B13" s="13">
        <v>48</v>
      </c>
      <c r="C13" s="13">
        <v>12</v>
      </c>
      <c r="D13" s="13">
        <v>1</v>
      </c>
      <c r="E13" s="13">
        <v>7</v>
      </c>
      <c r="F13" s="13">
        <f t="shared" si="3"/>
        <v>28</v>
      </c>
      <c r="G13" s="14">
        <f t="shared" si="4"/>
        <v>0.72916666666666663</v>
      </c>
    </row>
    <row r="17" spans="1:10" ht="15.5" x14ac:dyDescent="0.35">
      <c r="A17" s="1" t="s">
        <v>154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155</v>
      </c>
      <c r="B19" s="6">
        <v>17</v>
      </c>
      <c r="C19" s="6">
        <v>5</v>
      </c>
      <c r="D19" s="6">
        <v>0</v>
      </c>
      <c r="E19" s="6"/>
      <c r="F19" s="7">
        <f t="shared" ref="F19:F27" si="5">B19-C19-D19-E19</f>
        <v>12</v>
      </c>
      <c r="G19" s="8">
        <f t="shared" ref="G19:G27" si="6">(E19+F19)/B19</f>
        <v>0.70588235294117652</v>
      </c>
      <c r="I19" s="9" t="s">
        <v>10</v>
      </c>
      <c r="J19" s="10">
        <f>F26</f>
        <v>65</v>
      </c>
    </row>
    <row r="20" spans="1:10" ht="13" x14ac:dyDescent="0.3">
      <c r="A20" s="5" t="s">
        <v>156</v>
      </c>
      <c r="B20" s="6">
        <v>17</v>
      </c>
      <c r="C20" s="6">
        <v>0</v>
      </c>
      <c r="D20" s="6">
        <v>0</v>
      </c>
      <c r="E20" s="6"/>
      <c r="F20" s="7">
        <f t="shared" si="5"/>
        <v>17</v>
      </c>
      <c r="G20" s="8">
        <f t="shared" si="6"/>
        <v>1</v>
      </c>
      <c r="I20" s="9"/>
      <c r="J20" s="10"/>
    </row>
    <row r="21" spans="1:10" ht="13" x14ac:dyDescent="0.3">
      <c r="A21" s="5" t="s">
        <v>157</v>
      </c>
      <c r="B21" s="6">
        <v>26</v>
      </c>
      <c r="C21" s="6">
        <v>8</v>
      </c>
      <c r="D21" s="6">
        <v>4</v>
      </c>
      <c r="E21" s="6">
        <v>5</v>
      </c>
      <c r="F21" s="7">
        <f t="shared" si="5"/>
        <v>9</v>
      </c>
      <c r="G21" s="8">
        <f t="shared" si="6"/>
        <v>0.53846153846153844</v>
      </c>
      <c r="I21" s="9" t="s">
        <v>9</v>
      </c>
      <c r="J21" s="10">
        <f>E26</f>
        <v>16</v>
      </c>
    </row>
    <row r="22" spans="1:10" ht="13" x14ac:dyDescent="0.3">
      <c r="A22" s="5" t="s">
        <v>158</v>
      </c>
      <c r="B22" s="6">
        <v>21</v>
      </c>
      <c r="C22" s="6">
        <v>7</v>
      </c>
      <c r="D22" s="6">
        <v>2</v>
      </c>
      <c r="E22" s="6">
        <v>5</v>
      </c>
      <c r="F22" s="7">
        <f t="shared" si="5"/>
        <v>7</v>
      </c>
      <c r="G22" s="8">
        <f t="shared" si="6"/>
        <v>0.5714285714285714</v>
      </c>
      <c r="I22" s="9" t="s">
        <v>8</v>
      </c>
      <c r="J22" s="10">
        <f>D26</f>
        <v>9</v>
      </c>
    </row>
    <row r="23" spans="1:10" ht="13" x14ac:dyDescent="0.3">
      <c r="A23" s="5" t="s">
        <v>159</v>
      </c>
      <c r="B23" s="6">
        <v>13</v>
      </c>
      <c r="C23" s="6">
        <v>4</v>
      </c>
      <c r="D23" s="6">
        <v>0</v>
      </c>
      <c r="E23" s="6"/>
      <c r="F23" s="7">
        <f t="shared" si="5"/>
        <v>9</v>
      </c>
      <c r="G23" s="8">
        <f t="shared" si="6"/>
        <v>0.69230769230769229</v>
      </c>
      <c r="I23" s="9" t="s">
        <v>7</v>
      </c>
      <c r="J23" s="10">
        <f>C26</f>
        <v>33</v>
      </c>
    </row>
    <row r="24" spans="1:10" ht="13" x14ac:dyDescent="0.3">
      <c r="A24" s="5" t="s">
        <v>160</v>
      </c>
      <c r="B24" s="6">
        <v>14</v>
      </c>
      <c r="C24" s="6">
        <v>4</v>
      </c>
      <c r="D24" s="6">
        <v>2</v>
      </c>
      <c r="E24" s="6">
        <v>2</v>
      </c>
      <c r="F24" s="7">
        <f t="shared" si="5"/>
        <v>6</v>
      </c>
      <c r="G24" s="8">
        <f t="shared" si="6"/>
        <v>0.5714285714285714</v>
      </c>
    </row>
    <row r="25" spans="1:10" ht="13" x14ac:dyDescent="0.3">
      <c r="A25" s="5" t="s">
        <v>161</v>
      </c>
      <c r="B25" s="6">
        <v>15</v>
      </c>
      <c r="C25" s="6">
        <v>5</v>
      </c>
      <c r="D25" s="6">
        <v>1</v>
      </c>
      <c r="E25" s="6">
        <v>4</v>
      </c>
      <c r="F25" s="7">
        <f t="shared" si="5"/>
        <v>5</v>
      </c>
      <c r="G25" s="8">
        <f t="shared" si="6"/>
        <v>0.6</v>
      </c>
    </row>
    <row r="26" spans="1:10" ht="15.5" x14ac:dyDescent="0.3">
      <c r="A26" s="12" t="s">
        <v>14</v>
      </c>
      <c r="B26" s="13">
        <f t="shared" ref="B26:E26" si="7">SUM(B19:B25)</f>
        <v>123</v>
      </c>
      <c r="C26" s="13">
        <f t="shared" si="7"/>
        <v>33</v>
      </c>
      <c r="D26" s="13">
        <f t="shared" si="7"/>
        <v>9</v>
      </c>
      <c r="E26" s="13">
        <f t="shared" si="7"/>
        <v>16</v>
      </c>
      <c r="F26" s="13">
        <f t="shared" si="5"/>
        <v>65</v>
      </c>
      <c r="G26" s="14">
        <f t="shared" si="6"/>
        <v>0.65853658536585369</v>
      </c>
    </row>
    <row r="27" spans="1:10" ht="15.5" x14ac:dyDescent="0.3">
      <c r="A27" s="31" t="s">
        <v>15</v>
      </c>
      <c r="B27" s="13">
        <v>136</v>
      </c>
      <c r="C27" s="13">
        <v>42</v>
      </c>
      <c r="D27" s="13">
        <v>2</v>
      </c>
      <c r="E27" s="13">
        <v>16</v>
      </c>
      <c r="F27" s="13">
        <f t="shared" si="5"/>
        <v>76</v>
      </c>
      <c r="G27" s="14">
        <f t="shared" si="6"/>
        <v>0.67647058823529416</v>
      </c>
    </row>
    <row r="28" spans="1:10" ht="12.5" x14ac:dyDescent="0.25">
      <c r="A28" s="32" t="s">
        <v>162</v>
      </c>
    </row>
    <row r="31" spans="1:10" ht="15.5" x14ac:dyDescent="0.35">
      <c r="A31" s="1" t="s">
        <v>163</v>
      </c>
    </row>
    <row r="32" spans="1:10" ht="26" x14ac:dyDescent="0.25">
      <c r="A32" s="3" t="s">
        <v>5</v>
      </c>
      <c r="B32" s="3" t="s">
        <v>6</v>
      </c>
      <c r="C32" s="3" t="s">
        <v>7</v>
      </c>
      <c r="D32" s="3" t="s">
        <v>8</v>
      </c>
      <c r="E32" s="3"/>
      <c r="F32" s="3" t="s">
        <v>10</v>
      </c>
      <c r="G32" s="3" t="s">
        <v>25</v>
      </c>
      <c r="H32" s="4"/>
    </row>
    <row r="33" spans="1:10" ht="13" x14ac:dyDescent="0.3">
      <c r="A33" s="5" t="s">
        <v>164</v>
      </c>
      <c r="B33" s="6">
        <v>11</v>
      </c>
      <c r="C33" s="6">
        <v>4</v>
      </c>
      <c r="D33" s="6">
        <v>0</v>
      </c>
      <c r="E33" s="6"/>
      <c r="F33" s="7">
        <f t="shared" ref="F33:F40" si="8">B33-C33-D33-E33</f>
        <v>7</v>
      </c>
      <c r="G33" s="8">
        <f t="shared" ref="G33:G40" si="9">(E33+F33)/B33</f>
        <v>0.63636363636363635</v>
      </c>
      <c r="I33" s="9" t="s">
        <v>10</v>
      </c>
      <c r="J33" s="10">
        <f>F39</f>
        <v>85</v>
      </c>
    </row>
    <row r="34" spans="1:10" ht="13" x14ac:dyDescent="0.3">
      <c r="A34" s="5" t="s">
        <v>165</v>
      </c>
      <c r="B34" s="6">
        <v>18</v>
      </c>
      <c r="C34" s="6">
        <v>2</v>
      </c>
      <c r="D34" s="6">
        <v>3</v>
      </c>
      <c r="E34" s="6"/>
      <c r="F34" s="7">
        <f t="shared" si="8"/>
        <v>13</v>
      </c>
      <c r="G34" s="8">
        <f t="shared" si="9"/>
        <v>0.72222222222222221</v>
      </c>
      <c r="I34" s="9" t="s">
        <v>9</v>
      </c>
      <c r="J34" s="10">
        <f>E39</f>
        <v>0</v>
      </c>
    </row>
    <row r="35" spans="1:10" ht="13" x14ac:dyDescent="0.3">
      <c r="A35" s="5" t="s">
        <v>166</v>
      </c>
      <c r="B35" s="6">
        <v>25</v>
      </c>
      <c r="C35" s="6">
        <v>6</v>
      </c>
      <c r="D35" s="6">
        <v>0</v>
      </c>
      <c r="E35" s="6"/>
      <c r="F35" s="7">
        <f t="shared" si="8"/>
        <v>19</v>
      </c>
      <c r="G35" s="8">
        <f t="shared" si="9"/>
        <v>0.76</v>
      </c>
      <c r="I35" s="9" t="s">
        <v>8</v>
      </c>
      <c r="J35" s="10">
        <f>D39</f>
        <v>4</v>
      </c>
    </row>
    <row r="36" spans="1:10" ht="13" x14ac:dyDescent="0.3">
      <c r="A36" s="5" t="s">
        <v>167</v>
      </c>
      <c r="B36" s="6">
        <v>19</v>
      </c>
      <c r="C36" s="6">
        <v>2</v>
      </c>
      <c r="D36" s="6">
        <v>0</v>
      </c>
      <c r="E36" s="6"/>
      <c r="F36" s="7">
        <f t="shared" si="8"/>
        <v>17</v>
      </c>
      <c r="G36" s="8">
        <f t="shared" si="9"/>
        <v>0.89473684210526316</v>
      </c>
      <c r="I36" s="9" t="s">
        <v>7</v>
      </c>
      <c r="J36" s="10">
        <f>C39</f>
        <v>24</v>
      </c>
    </row>
    <row r="37" spans="1:10" ht="13" x14ac:dyDescent="0.3">
      <c r="A37" s="5" t="s">
        <v>168</v>
      </c>
      <c r="B37" s="6">
        <v>19</v>
      </c>
      <c r="C37" s="6">
        <v>4</v>
      </c>
      <c r="D37" s="6">
        <v>0</v>
      </c>
      <c r="E37" s="6"/>
      <c r="F37" s="7">
        <f t="shared" si="8"/>
        <v>15</v>
      </c>
      <c r="G37" s="8">
        <f t="shared" si="9"/>
        <v>0.78947368421052633</v>
      </c>
    </row>
    <row r="38" spans="1:10" ht="13" x14ac:dyDescent="0.3">
      <c r="A38" s="5" t="s">
        <v>169</v>
      </c>
      <c r="B38" s="6">
        <v>21</v>
      </c>
      <c r="C38" s="6">
        <v>6</v>
      </c>
      <c r="D38" s="6">
        <v>1</v>
      </c>
      <c r="E38" s="6"/>
      <c r="F38" s="7">
        <f t="shared" si="8"/>
        <v>14</v>
      </c>
      <c r="G38" s="8">
        <f t="shared" si="9"/>
        <v>0.66666666666666663</v>
      </c>
    </row>
    <row r="39" spans="1:10" ht="15.5" x14ac:dyDescent="0.3">
      <c r="A39" s="12" t="s">
        <v>14</v>
      </c>
      <c r="B39" s="13">
        <f t="shared" ref="B39:E39" si="10">SUM(B33:B38)</f>
        <v>113</v>
      </c>
      <c r="C39" s="13">
        <f t="shared" si="10"/>
        <v>24</v>
      </c>
      <c r="D39" s="13">
        <f t="shared" si="10"/>
        <v>4</v>
      </c>
      <c r="E39" s="13">
        <f t="shared" si="10"/>
        <v>0</v>
      </c>
      <c r="F39" s="13">
        <f t="shared" si="8"/>
        <v>85</v>
      </c>
      <c r="G39" s="14">
        <f t="shared" si="9"/>
        <v>0.75221238938053092</v>
      </c>
    </row>
    <row r="40" spans="1:10" ht="15.5" x14ac:dyDescent="0.3">
      <c r="A40" s="31" t="s">
        <v>15</v>
      </c>
      <c r="B40" s="13">
        <v>111</v>
      </c>
      <c r="C40" s="13">
        <v>15</v>
      </c>
      <c r="D40" s="13">
        <v>4</v>
      </c>
      <c r="E40" s="13">
        <v>0</v>
      </c>
      <c r="F40" s="13">
        <f t="shared" si="8"/>
        <v>92</v>
      </c>
      <c r="G40" s="14">
        <f t="shared" si="9"/>
        <v>0.8288288288288288</v>
      </c>
    </row>
    <row r="44" spans="1:10" ht="15.5" x14ac:dyDescent="0.35">
      <c r="A44" s="29"/>
      <c r="B44" s="20"/>
      <c r="C44" s="20"/>
      <c r="D44" s="20"/>
      <c r="E44" s="20"/>
      <c r="F44" s="20"/>
      <c r="G44" s="20"/>
      <c r="H44" s="20"/>
      <c r="I44" s="20"/>
      <c r="J44" s="20"/>
    </row>
    <row r="45" spans="1:10" ht="13" x14ac:dyDescent="0.25">
      <c r="A45" s="19"/>
      <c r="B45" s="19"/>
      <c r="C45" s="19"/>
      <c r="D45" s="19"/>
      <c r="E45" s="19"/>
      <c r="F45" s="19"/>
      <c r="G45" s="19"/>
      <c r="H45" s="19"/>
      <c r="I45" s="20"/>
      <c r="J45" s="20"/>
    </row>
    <row r="46" spans="1:10" ht="13" x14ac:dyDescent="0.3">
      <c r="A46" s="21"/>
      <c r="B46" s="22"/>
      <c r="C46" s="22"/>
      <c r="D46" s="22"/>
      <c r="E46" s="22"/>
      <c r="F46" s="22"/>
      <c r="G46" s="23"/>
      <c r="H46" s="20"/>
      <c r="I46" s="24"/>
      <c r="J46" s="25"/>
    </row>
    <row r="47" spans="1:10" ht="13" x14ac:dyDescent="0.3">
      <c r="A47" s="21"/>
      <c r="B47" s="22"/>
      <c r="C47" s="22"/>
      <c r="D47" s="22"/>
      <c r="E47" s="22"/>
      <c r="F47" s="22"/>
      <c r="G47" s="23"/>
      <c r="H47" s="20"/>
      <c r="I47" s="24"/>
      <c r="J47" s="25"/>
    </row>
    <row r="48" spans="1:10" ht="13" x14ac:dyDescent="0.3">
      <c r="A48" s="21"/>
      <c r="B48" s="22"/>
      <c r="C48" s="22"/>
      <c r="D48" s="22"/>
      <c r="E48" s="22"/>
      <c r="F48" s="22"/>
      <c r="G48" s="23"/>
      <c r="H48" s="20"/>
      <c r="I48" s="24"/>
      <c r="J48" s="25"/>
    </row>
    <row r="49" spans="1:17" ht="13" x14ac:dyDescent="0.3">
      <c r="A49" s="21"/>
      <c r="B49" s="22"/>
      <c r="C49" s="22"/>
      <c r="D49" s="22"/>
      <c r="E49" s="22"/>
      <c r="F49" s="22"/>
      <c r="G49" s="23"/>
      <c r="H49" s="20"/>
      <c r="I49" s="24"/>
      <c r="J49" s="25"/>
    </row>
    <row r="50" spans="1:17" ht="13" x14ac:dyDescent="0.3">
      <c r="A50" s="21"/>
      <c r="B50" s="22"/>
      <c r="C50" s="22"/>
      <c r="D50" s="22"/>
      <c r="E50" s="22"/>
      <c r="F50" s="22"/>
      <c r="G50" s="23"/>
      <c r="H50" s="20"/>
      <c r="I50" s="20"/>
      <c r="J50" s="20"/>
    </row>
    <row r="51" spans="1:17" ht="12.5" x14ac:dyDescent="0.25">
      <c r="A51" s="20"/>
      <c r="B51" s="22"/>
      <c r="C51" s="22"/>
      <c r="D51" s="22"/>
      <c r="E51" s="22"/>
      <c r="F51" s="22"/>
      <c r="G51" s="23"/>
      <c r="H51" s="20"/>
      <c r="I51" s="20"/>
      <c r="J51" s="20"/>
    </row>
    <row r="52" spans="1:17" ht="15.5" x14ac:dyDescent="0.25">
      <c r="A52" s="20"/>
      <c r="B52" s="28"/>
      <c r="C52" s="28"/>
      <c r="D52" s="28"/>
      <c r="E52" s="28"/>
      <c r="F52" s="28"/>
      <c r="G52" s="26"/>
      <c r="H52" s="20"/>
      <c r="I52" s="20"/>
      <c r="J52" s="20"/>
    </row>
    <row r="53" spans="1:17" ht="12.5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5" spans="1:17" ht="12.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 ht="12.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ht="15.5" x14ac:dyDescent="0.35">
      <c r="A57" s="2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1:17" ht="13" x14ac:dyDescent="0.25">
      <c r="A58" s="19"/>
      <c r="B58" s="19"/>
      <c r="C58" s="19"/>
      <c r="D58" s="19"/>
      <c r="E58" s="19"/>
      <c r="F58" s="19"/>
      <c r="G58" s="19"/>
      <c r="H58" s="19"/>
      <c r="I58" s="20"/>
      <c r="J58" s="20"/>
      <c r="K58" s="20"/>
      <c r="L58" s="20"/>
      <c r="M58" s="20"/>
      <c r="N58" s="20"/>
      <c r="O58" s="20"/>
      <c r="P58" s="20"/>
      <c r="Q58" s="20"/>
    </row>
    <row r="59" spans="1:17" ht="13" x14ac:dyDescent="0.3">
      <c r="A59" s="21"/>
      <c r="B59" s="22"/>
      <c r="C59" s="22"/>
      <c r="D59" s="22"/>
      <c r="E59" s="22"/>
      <c r="F59" s="22"/>
      <c r="G59" s="23"/>
      <c r="H59" s="20"/>
      <c r="I59" s="24"/>
      <c r="J59" s="25"/>
      <c r="K59" s="20"/>
      <c r="L59" s="20"/>
      <c r="M59" s="20"/>
      <c r="N59" s="20"/>
      <c r="O59" s="20"/>
      <c r="P59" s="20"/>
      <c r="Q59" s="20"/>
    </row>
    <row r="60" spans="1:17" ht="13" x14ac:dyDescent="0.3">
      <c r="A60" s="21"/>
      <c r="B60" s="22"/>
      <c r="C60" s="22"/>
      <c r="D60" s="22"/>
      <c r="E60" s="22"/>
      <c r="F60" s="22"/>
      <c r="G60" s="23"/>
      <c r="H60" s="20"/>
      <c r="I60" s="24"/>
      <c r="J60" s="25"/>
      <c r="K60" s="20"/>
      <c r="L60" s="20"/>
      <c r="M60" s="20"/>
      <c r="N60" s="20"/>
      <c r="O60" s="20"/>
      <c r="P60" s="20"/>
      <c r="Q60" s="20"/>
    </row>
    <row r="61" spans="1:17" ht="13" x14ac:dyDescent="0.3">
      <c r="A61" s="21"/>
      <c r="B61" s="22"/>
      <c r="C61" s="22"/>
      <c r="D61" s="22"/>
      <c r="E61" s="22"/>
      <c r="F61" s="22"/>
      <c r="G61" s="23"/>
      <c r="H61" s="20"/>
      <c r="I61" s="24"/>
      <c r="J61" s="25"/>
      <c r="K61" s="20"/>
      <c r="L61" s="20"/>
      <c r="M61" s="20"/>
      <c r="N61" s="20"/>
      <c r="O61" s="20"/>
      <c r="P61" s="20"/>
      <c r="Q61" s="20"/>
    </row>
    <row r="62" spans="1:17" ht="13" x14ac:dyDescent="0.3">
      <c r="A62" s="21"/>
      <c r="B62" s="22"/>
      <c r="C62" s="22"/>
      <c r="D62" s="22"/>
      <c r="E62" s="22"/>
      <c r="F62" s="22"/>
      <c r="G62" s="23"/>
      <c r="H62" s="20"/>
      <c r="I62" s="24"/>
      <c r="J62" s="25"/>
      <c r="K62" s="20"/>
      <c r="L62" s="20"/>
      <c r="M62" s="20"/>
      <c r="N62" s="20"/>
      <c r="O62" s="20"/>
      <c r="P62" s="20"/>
      <c r="Q62" s="20"/>
    </row>
    <row r="63" spans="1:17" ht="13" x14ac:dyDescent="0.3">
      <c r="A63" s="21"/>
      <c r="B63" s="22"/>
      <c r="C63" s="22"/>
      <c r="D63" s="22"/>
      <c r="E63" s="22"/>
      <c r="F63" s="22"/>
      <c r="G63" s="23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7" ht="13" x14ac:dyDescent="0.3">
      <c r="A64" s="21"/>
      <c r="B64" s="22"/>
      <c r="C64" s="22"/>
      <c r="D64" s="22"/>
      <c r="E64" s="22"/>
      <c r="F64" s="22"/>
      <c r="G64" s="23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22" ht="15.5" x14ac:dyDescent="0.25">
      <c r="A65" s="20"/>
      <c r="B65" s="28"/>
      <c r="C65" s="28"/>
      <c r="D65" s="28"/>
      <c r="E65" s="28"/>
      <c r="F65" s="28"/>
      <c r="G65" s="26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22" ht="12.5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22" ht="12.5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22" ht="12.5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22" ht="12.5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22" ht="12.5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22" ht="12.5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3" spans="1:22" ht="18" x14ac:dyDescent="0.4">
      <c r="A73" s="43" t="s">
        <v>170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18"/>
      <c r="R73" s="18"/>
      <c r="S73" s="18"/>
      <c r="T73" s="18"/>
      <c r="U73" s="18"/>
      <c r="V73" s="18"/>
    </row>
    <row r="74" spans="1:22" ht="20" x14ac:dyDescent="0.4">
      <c r="N74" s="2" t="s">
        <v>42</v>
      </c>
      <c r="S74" s="2" t="s">
        <v>43</v>
      </c>
    </row>
    <row r="76" spans="1:22" ht="52" x14ac:dyDescent="0.25">
      <c r="A76" s="3" t="s">
        <v>35</v>
      </c>
      <c r="B76" s="3" t="s">
        <v>6</v>
      </c>
      <c r="C76" s="3" t="s">
        <v>7</v>
      </c>
      <c r="D76" s="3" t="s">
        <v>8</v>
      </c>
      <c r="E76" s="3" t="s">
        <v>9</v>
      </c>
      <c r="F76" s="3" t="s">
        <v>10</v>
      </c>
      <c r="G76" s="3" t="s">
        <v>11</v>
      </c>
      <c r="H76" s="4"/>
    </row>
    <row r="77" spans="1:22" ht="13" x14ac:dyDescent="0.3">
      <c r="A77" s="5" t="s">
        <v>45</v>
      </c>
      <c r="B77" s="6">
        <f t="shared" ref="B77:E77" si="11">B12</f>
        <v>51</v>
      </c>
      <c r="C77" s="6">
        <f t="shared" si="11"/>
        <v>21</v>
      </c>
      <c r="D77" s="6">
        <f t="shared" si="11"/>
        <v>1</v>
      </c>
      <c r="E77" s="6">
        <f t="shared" si="11"/>
        <v>8</v>
      </c>
      <c r="F77" s="7">
        <f t="shared" ref="F77:F79" si="12">B77-C77-D77-E77</f>
        <v>21</v>
      </c>
      <c r="G77" s="8">
        <f t="shared" ref="G77:G79" si="13">(E77+F77)/B77</f>
        <v>0.56862745098039214</v>
      </c>
      <c r="I77" s="9" t="s">
        <v>10</v>
      </c>
      <c r="J77" s="10">
        <f>F83</f>
        <v>171</v>
      </c>
    </row>
    <row r="78" spans="1:22" ht="13" x14ac:dyDescent="0.3">
      <c r="A78" s="5" t="s">
        <v>46</v>
      </c>
      <c r="B78" s="6">
        <f t="shared" ref="B78:E78" si="14">B26</f>
        <v>123</v>
      </c>
      <c r="C78" s="6">
        <f t="shared" si="14"/>
        <v>33</v>
      </c>
      <c r="D78" s="6">
        <f t="shared" si="14"/>
        <v>9</v>
      </c>
      <c r="E78" s="6">
        <f t="shared" si="14"/>
        <v>16</v>
      </c>
      <c r="F78" s="7">
        <f t="shared" si="12"/>
        <v>65</v>
      </c>
      <c r="G78" s="8">
        <f t="shared" si="13"/>
        <v>0.65853658536585369</v>
      </c>
      <c r="I78" s="9" t="s">
        <v>9</v>
      </c>
      <c r="J78" s="10">
        <f>E83</f>
        <v>24</v>
      </c>
    </row>
    <row r="79" spans="1:22" ht="13" x14ac:dyDescent="0.3">
      <c r="A79" s="5" t="s">
        <v>47</v>
      </c>
      <c r="B79" s="6">
        <f t="shared" ref="B79:E79" si="15">B39</f>
        <v>113</v>
      </c>
      <c r="C79" s="6">
        <f t="shared" si="15"/>
        <v>24</v>
      </c>
      <c r="D79" s="6">
        <f t="shared" si="15"/>
        <v>4</v>
      </c>
      <c r="E79" s="6">
        <f t="shared" si="15"/>
        <v>0</v>
      </c>
      <c r="F79" s="7">
        <f t="shared" si="12"/>
        <v>85</v>
      </c>
      <c r="G79" s="8">
        <f t="shared" si="13"/>
        <v>0.75221238938053092</v>
      </c>
      <c r="I79" s="9" t="s">
        <v>8</v>
      </c>
      <c r="J79" s="10">
        <f>D83</f>
        <v>14</v>
      </c>
    </row>
    <row r="80" spans="1:22" ht="13" x14ac:dyDescent="0.3">
      <c r="A80" s="5"/>
      <c r="B80" s="6"/>
      <c r="C80" s="6">
        <f t="shared" ref="C80:E80" si="16">C52</f>
        <v>0</v>
      </c>
      <c r="D80" s="6">
        <f t="shared" si="16"/>
        <v>0</v>
      </c>
      <c r="E80" s="6">
        <f t="shared" si="16"/>
        <v>0</v>
      </c>
      <c r="F80" s="7"/>
      <c r="G80" s="8"/>
      <c r="I80" s="9" t="s">
        <v>7</v>
      </c>
      <c r="J80" s="10">
        <f>C83</f>
        <v>78</v>
      </c>
    </row>
    <row r="81" spans="1:7" ht="13" x14ac:dyDescent="0.3">
      <c r="A81" s="5"/>
      <c r="B81" s="6">
        <f t="shared" ref="B81:E81" si="17">B65</f>
        <v>0</v>
      </c>
      <c r="C81" s="6">
        <f t="shared" si="17"/>
        <v>0</v>
      </c>
      <c r="D81" s="6">
        <f t="shared" si="17"/>
        <v>0</v>
      </c>
      <c r="E81" s="6">
        <f t="shared" si="17"/>
        <v>0</v>
      </c>
      <c r="F81" s="7"/>
      <c r="G81" s="8"/>
    </row>
    <row r="82" spans="1:7" ht="12.5" x14ac:dyDescent="0.25">
      <c r="A82" s="11"/>
      <c r="B82" s="6"/>
      <c r="C82" s="6"/>
      <c r="D82" s="6"/>
      <c r="E82" s="6"/>
      <c r="F82" s="7"/>
      <c r="G82" s="8"/>
    </row>
    <row r="83" spans="1:7" ht="15.5" x14ac:dyDescent="0.3">
      <c r="A83" s="12" t="s">
        <v>15</v>
      </c>
      <c r="B83" s="13">
        <f t="shared" ref="B83:E83" si="18">SUM(B77:B82)</f>
        <v>287</v>
      </c>
      <c r="C83" s="13">
        <f t="shared" si="18"/>
        <v>78</v>
      </c>
      <c r="D83" s="13">
        <f t="shared" si="18"/>
        <v>14</v>
      </c>
      <c r="E83" s="13">
        <f t="shared" si="18"/>
        <v>24</v>
      </c>
      <c r="F83" s="13">
        <f t="shared" ref="F83:F84" si="19">B83-C83-D83-E83</f>
        <v>171</v>
      </c>
      <c r="G83" s="14">
        <f t="shared" ref="G83:G84" si="20">(E83+F83)/B83</f>
        <v>0.67944250871080136</v>
      </c>
    </row>
    <row r="84" spans="1:7" ht="15.5" x14ac:dyDescent="0.3">
      <c r="A84" s="31" t="s">
        <v>171</v>
      </c>
      <c r="B84" s="13">
        <v>337</v>
      </c>
      <c r="C84" s="13">
        <v>97</v>
      </c>
      <c r="D84" s="13">
        <v>7</v>
      </c>
      <c r="E84" s="13">
        <v>13</v>
      </c>
      <c r="F84" s="13">
        <f t="shared" si="19"/>
        <v>220</v>
      </c>
      <c r="G84" s="14">
        <f t="shared" si="20"/>
        <v>0.6913946587537092</v>
      </c>
    </row>
  </sheetData>
  <mergeCells count="2">
    <mergeCell ref="A1:P1"/>
    <mergeCell ref="A73:P73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V83"/>
  <sheetViews>
    <sheetView tabSelected="1" zoomScale="50" zoomScaleNormal="50" workbookViewId="0">
      <pane ySplit="2" topLeftCell="A3" activePane="bottomLeft" state="frozen"/>
      <selection pane="bottomLeft" activeCell="X19" sqref="X18:X19"/>
    </sheetView>
  </sheetViews>
  <sheetFormatPr defaultColWidth="12.6328125" defaultRowHeight="15.75" customHeight="1" x14ac:dyDescent="0.25"/>
  <cols>
    <col min="1" max="1" width="9.26953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8" ht="28.5" customHeight="1" x14ac:dyDescent="0.25">
      <c r="A1" s="45" t="s">
        <v>172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ht="15.5" x14ac:dyDescent="0.35">
      <c r="A2" s="1"/>
    </row>
    <row r="3" spans="1:18" ht="20" x14ac:dyDescent="0.4">
      <c r="A3" s="1"/>
      <c r="M3" s="2" t="s">
        <v>3</v>
      </c>
      <c r="R3" s="2"/>
    </row>
    <row r="4" spans="1:18" ht="15.5" x14ac:dyDescent="0.35">
      <c r="A4" s="1" t="s">
        <v>173</v>
      </c>
    </row>
    <row r="5" spans="1:18" ht="26" x14ac:dyDescent="0.25">
      <c r="A5" s="3" t="s">
        <v>5</v>
      </c>
      <c r="B5" s="3" t="s">
        <v>6</v>
      </c>
      <c r="C5" s="3" t="s">
        <v>7</v>
      </c>
      <c r="D5" s="3" t="s">
        <v>8</v>
      </c>
      <c r="E5" s="3"/>
      <c r="F5" s="3" t="s">
        <v>10</v>
      </c>
      <c r="G5" s="3" t="s">
        <v>25</v>
      </c>
      <c r="H5" s="4"/>
    </row>
    <row r="6" spans="1:18" ht="13" x14ac:dyDescent="0.3">
      <c r="A6" s="5" t="s">
        <v>174</v>
      </c>
      <c r="B6" s="6">
        <v>28</v>
      </c>
      <c r="C6" s="6">
        <v>14</v>
      </c>
      <c r="D6" s="6">
        <v>0</v>
      </c>
      <c r="E6" s="6"/>
      <c r="F6" s="7">
        <f>B6-C6-D6-E6</f>
        <v>14</v>
      </c>
      <c r="G6" s="8">
        <f>(E6+F6)/B6</f>
        <v>0.5</v>
      </c>
      <c r="I6" s="9" t="s">
        <v>10</v>
      </c>
      <c r="J6" s="10">
        <f>F12</f>
        <v>14</v>
      </c>
    </row>
    <row r="7" spans="1:18" ht="13" x14ac:dyDescent="0.3">
      <c r="A7" s="5"/>
      <c r="B7" s="6"/>
      <c r="C7" s="6"/>
      <c r="D7" s="6"/>
      <c r="E7" s="6"/>
      <c r="F7" s="7"/>
      <c r="G7" s="8"/>
      <c r="I7" s="9"/>
      <c r="J7" s="10">
        <f>E12</f>
        <v>0</v>
      </c>
    </row>
    <row r="8" spans="1:18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0</v>
      </c>
    </row>
    <row r="9" spans="1:18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14</v>
      </c>
    </row>
    <row r="10" spans="1:18" ht="12.5" x14ac:dyDescent="0.25">
      <c r="A10" s="11"/>
      <c r="B10" s="6"/>
      <c r="C10" s="6"/>
      <c r="D10" s="6"/>
      <c r="E10" s="6"/>
      <c r="F10" s="7"/>
      <c r="G10" s="8"/>
    </row>
    <row r="11" spans="1:18" ht="12.5" x14ac:dyDescent="0.25">
      <c r="A11" s="11"/>
      <c r="B11" s="6"/>
      <c r="C11" s="6"/>
      <c r="D11" s="6"/>
      <c r="E11" s="6"/>
      <c r="F11" s="7"/>
      <c r="G11" s="8"/>
    </row>
    <row r="12" spans="1:18" ht="15.5" x14ac:dyDescent="0.3">
      <c r="A12" s="38" t="s">
        <v>14</v>
      </c>
      <c r="B12" s="13">
        <f t="shared" ref="B12:E12" si="0">SUM(B6:B11)</f>
        <v>28</v>
      </c>
      <c r="C12" s="13">
        <f t="shared" si="0"/>
        <v>14</v>
      </c>
      <c r="D12" s="13">
        <f t="shared" si="0"/>
        <v>0</v>
      </c>
      <c r="E12" s="13">
        <f t="shared" si="0"/>
        <v>0</v>
      </c>
      <c r="F12" s="13">
        <f t="shared" ref="F12:F13" si="1">B12-C12-D12-E12</f>
        <v>14</v>
      </c>
      <c r="G12" s="14">
        <f t="shared" ref="G12:G13" si="2">(E12+F12)/B12</f>
        <v>0.5</v>
      </c>
    </row>
    <row r="13" spans="1:18" ht="15.5" x14ac:dyDescent="0.3">
      <c r="A13" s="39" t="s">
        <v>175</v>
      </c>
      <c r="B13" s="13">
        <v>16</v>
      </c>
      <c r="C13" s="13">
        <v>11</v>
      </c>
      <c r="D13" s="13">
        <v>0</v>
      </c>
      <c r="E13" s="13">
        <v>0</v>
      </c>
      <c r="F13" s="13">
        <f t="shared" si="1"/>
        <v>5</v>
      </c>
      <c r="G13" s="14">
        <f t="shared" si="2"/>
        <v>0.3125</v>
      </c>
    </row>
    <row r="17" spans="1:10" ht="15.5" x14ac:dyDescent="0.35">
      <c r="A17" s="1" t="s">
        <v>176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177</v>
      </c>
      <c r="B19" s="6">
        <v>21</v>
      </c>
      <c r="C19" s="6">
        <v>15</v>
      </c>
      <c r="D19" s="6">
        <v>0</v>
      </c>
      <c r="E19" s="6">
        <v>1</v>
      </c>
      <c r="F19" s="7">
        <f>B19-C19-D19-E19</f>
        <v>5</v>
      </c>
      <c r="G19" s="8">
        <f>(E19+F19)/B19</f>
        <v>0.2857142857142857</v>
      </c>
      <c r="I19" s="9" t="s">
        <v>10</v>
      </c>
      <c r="J19" s="10">
        <f>F25</f>
        <v>5</v>
      </c>
    </row>
    <row r="20" spans="1:10" ht="13" x14ac:dyDescent="0.3">
      <c r="A20" s="5"/>
      <c r="B20" s="6"/>
      <c r="C20" s="6"/>
      <c r="D20" s="6"/>
      <c r="E20" s="6"/>
      <c r="F20" s="7"/>
      <c r="G20" s="8"/>
      <c r="I20" s="9" t="s">
        <v>9</v>
      </c>
      <c r="J20" s="10">
        <f>E25</f>
        <v>1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0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15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38" t="s">
        <v>14</v>
      </c>
      <c r="B25" s="13">
        <f t="shared" ref="B25:E25" si="3">SUM(B19:B24)</f>
        <v>21</v>
      </c>
      <c r="C25" s="13">
        <f t="shared" si="3"/>
        <v>15</v>
      </c>
      <c r="D25" s="13">
        <f t="shared" si="3"/>
        <v>0</v>
      </c>
      <c r="E25" s="13">
        <f t="shared" si="3"/>
        <v>1</v>
      </c>
      <c r="F25" s="13">
        <f t="shared" ref="F25:F26" si="4">B25-C25-D25-E25</f>
        <v>5</v>
      </c>
      <c r="G25" s="14">
        <f t="shared" ref="G25:G26" si="5">(E25+F25)/B25</f>
        <v>0.2857142857142857</v>
      </c>
    </row>
    <row r="26" spans="1:10" ht="15.5" x14ac:dyDescent="0.3">
      <c r="A26" s="39" t="s">
        <v>175</v>
      </c>
      <c r="B26" s="13">
        <v>12</v>
      </c>
      <c r="C26" s="13">
        <v>6</v>
      </c>
      <c r="D26" s="13">
        <v>0</v>
      </c>
      <c r="E26" s="13">
        <v>1</v>
      </c>
      <c r="F26" s="13">
        <f t="shared" si="4"/>
        <v>5</v>
      </c>
      <c r="G26" s="14">
        <f t="shared" si="5"/>
        <v>0.5</v>
      </c>
    </row>
    <row r="30" spans="1:10" ht="15.5" x14ac:dyDescent="0.35">
      <c r="A30" s="1" t="s">
        <v>178</v>
      </c>
    </row>
    <row r="31" spans="1:10" ht="26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/>
      <c r="F31" s="3" t="s">
        <v>10</v>
      </c>
      <c r="G31" s="3" t="s">
        <v>129</v>
      </c>
      <c r="H31" s="4"/>
    </row>
    <row r="32" spans="1:10" ht="13" x14ac:dyDescent="0.3">
      <c r="A32" s="5" t="s">
        <v>179</v>
      </c>
      <c r="B32" s="6">
        <v>14</v>
      </c>
      <c r="C32" s="6">
        <v>10</v>
      </c>
      <c r="D32" s="6">
        <v>0</v>
      </c>
      <c r="E32" s="6"/>
      <c r="F32" s="7">
        <f>B32-C32-D32-E32</f>
        <v>4</v>
      </c>
      <c r="G32" s="8">
        <f>(E32+F32)/B32</f>
        <v>0.2857142857142857</v>
      </c>
      <c r="I32" s="9" t="s">
        <v>10</v>
      </c>
      <c r="J32" s="10">
        <f>F38</f>
        <v>4</v>
      </c>
    </row>
    <row r="33" spans="1:10" ht="15.5" x14ac:dyDescent="0.3">
      <c r="A33" s="5"/>
      <c r="B33" s="6"/>
      <c r="C33" s="6"/>
      <c r="D33" s="6"/>
      <c r="E33" s="6"/>
      <c r="F33" s="7"/>
      <c r="G33" s="15"/>
      <c r="I33" s="9"/>
      <c r="J33" s="10">
        <f>E38</f>
        <v>0</v>
      </c>
    </row>
    <row r="34" spans="1:10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0</v>
      </c>
    </row>
    <row r="35" spans="1:10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10</v>
      </c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2.5" x14ac:dyDescent="0.25">
      <c r="A37" s="11"/>
      <c r="B37" s="6"/>
      <c r="C37" s="6"/>
      <c r="D37" s="6"/>
      <c r="E37" s="6"/>
      <c r="F37" s="7"/>
      <c r="G37" s="8"/>
    </row>
    <row r="38" spans="1:10" ht="15.5" x14ac:dyDescent="0.3">
      <c r="A38" s="38" t="s">
        <v>14</v>
      </c>
      <c r="B38" s="13">
        <f t="shared" ref="B38:E38" si="6">SUM(B32:B37)</f>
        <v>14</v>
      </c>
      <c r="C38" s="13">
        <f t="shared" si="6"/>
        <v>10</v>
      </c>
      <c r="D38" s="13">
        <f t="shared" si="6"/>
        <v>0</v>
      </c>
      <c r="E38" s="13">
        <f t="shared" si="6"/>
        <v>0</v>
      </c>
      <c r="F38" s="13">
        <f t="shared" ref="F38:F39" si="7">B38-C38-D38-E38</f>
        <v>4</v>
      </c>
      <c r="G38" s="14">
        <f t="shared" ref="G38:G39" si="8">(E38+F38)/B38</f>
        <v>0.2857142857142857</v>
      </c>
    </row>
    <row r="39" spans="1:10" ht="15.5" x14ac:dyDescent="0.3">
      <c r="A39" s="39" t="s">
        <v>175</v>
      </c>
      <c r="B39" s="13">
        <v>4</v>
      </c>
      <c r="C39" s="13">
        <v>2</v>
      </c>
      <c r="D39" s="13">
        <v>0</v>
      </c>
      <c r="E39" s="13">
        <v>0</v>
      </c>
      <c r="F39" s="13">
        <f t="shared" si="7"/>
        <v>2</v>
      </c>
      <c r="G39" s="14">
        <f t="shared" si="8"/>
        <v>0.5</v>
      </c>
    </row>
    <row r="43" spans="1:10" ht="15.5" x14ac:dyDescent="0.35">
      <c r="A43" s="1" t="s">
        <v>180</v>
      </c>
    </row>
    <row r="44" spans="1:10" ht="52" x14ac:dyDescent="0.25">
      <c r="A44" s="3" t="s">
        <v>5</v>
      </c>
      <c r="B44" s="3" t="s">
        <v>6</v>
      </c>
      <c r="C44" s="3" t="s">
        <v>7</v>
      </c>
      <c r="D44" s="3" t="s">
        <v>8</v>
      </c>
      <c r="E44" s="3" t="s">
        <v>9</v>
      </c>
      <c r="F44" s="3" t="s">
        <v>10</v>
      </c>
      <c r="G44" s="3" t="s">
        <v>11</v>
      </c>
      <c r="H44" s="4"/>
    </row>
    <row r="45" spans="1:10" ht="13" x14ac:dyDescent="0.3">
      <c r="A45" s="5" t="s">
        <v>181</v>
      </c>
      <c r="B45" s="6">
        <v>14</v>
      </c>
      <c r="C45" s="6">
        <v>7</v>
      </c>
      <c r="D45" s="6">
        <v>0</v>
      </c>
      <c r="E45" s="6"/>
      <c r="F45" s="7">
        <f>B45-C45-D45-E45</f>
        <v>7</v>
      </c>
      <c r="G45" s="8">
        <f>(E45+F45)/B45</f>
        <v>0.5</v>
      </c>
      <c r="I45" s="9" t="s">
        <v>10</v>
      </c>
      <c r="J45" s="10">
        <f>F51</f>
        <v>7</v>
      </c>
    </row>
    <row r="46" spans="1:10" ht="15.5" x14ac:dyDescent="0.3">
      <c r="A46" s="5"/>
      <c r="B46" s="6"/>
      <c r="C46" s="6"/>
      <c r="D46" s="6"/>
      <c r="E46" s="6"/>
      <c r="F46" s="7"/>
      <c r="G46" s="15"/>
      <c r="I46" s="9" t="s">
        <v>9</v>
      </c>
      <c r="J46" s="10">
        <f>E51</f>
        <v>0</v>
      </c>
    </row>
    <row r="47" spans="1:10" ht="13" x14ac:dyDescent="0.3">
      <c r="A47" s="5"/>
      <c r="B47" s="6"/>
      <c r="C47" s="6"/>
      <c r="D47" s="6"/>
      <c r="E47" s="6"/>
      <c r="F47" s="7"/>
      <c r="G47" s="8"/>
      <c r="I47" s="9" t="s">
        <v>8</v>
      </c>
      <c r="J47" s="10">
        <f>D51</f>
        <v>0</v>
      </c>
    </row>
    <row r="48" spans="1:10" ht="18" x14ac:dyDescent="0.3">
      <c r="A48" s="5"/>
      <c r="B48" s="6"/>
      <c r="C48" s="6"/>
      <c r="D48" s="6"/>
      <c r="E48" s="6"/>
      <c r="F48" s="7"/>
      <c r="G48" s="16"/>
      <c r="I48" s="9" t="s">
        <v>7</v>
      </c>
      <c r="J48" s="10">
        <f>C51</f>
        <v>7</v>
      </c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2.5" x14ac:dyDescent="0.25">
      <c r="A50" s="11"/>
      <c r="B50" s="6"/>
      <c r="C50" s="6"/>
      <c r="D50" s="6"/>
      <c r="E50" s="6"/>
      <c r="F50" s="7"/>
      <c r="G50" s="8"/>
    </row>
    <row r="51" spans="1:10" ht="15.5" x14ac:dyDescent="0.3">
      <c r="A51" s="38" t="s">
        <v>14</v>
      </c>
      <c r="B51" s="13">
        <f t="shared" ref="B51:E51" si="9">SUM(B45:B50)</f>
        <v>14</v>
      </c>
      <c r="C51" s="13">
        <f t="shared" si="9"/>
        <v>7</v>
      </c>
      <c r="D51" s="13">
        <f t="shared" si="9"/>
        <v>0</v>
      </c>
      <c r="E51" s="13">
        <f t="shared" si="9"/>
        <v>0</v>
      </c>
      <c r="F51" s="13">
        <f t="shared" ref="F51:F52" si="10">B51-C51-D51-E51</f>
        <v>7</v>
      </c>
      <c r="G51" s="14">
        <f t="shared" ref="G51:G52" si="11">(E51+F51)/B51</f>
        <v>0.5</v>
      </c>
    </row>
    <row r="52" spans="1:10" ht="15.5" x14ac:dyDescent="0.3">
      <c r="A52" s="39" t="s">
        <v>175</v>
      </c>
      <c r="B52" s="13">
        <v>10</v>
      </c>
      <c r="C52" s="13">
        <v>8</v>
      </c>
      <c r="D52" s="13">
        <v>0</v>
      </c>
      <c r="E52" s="13">
        <v>0</v>
      </c>
      <c r="F52" s="13">
        <f t="shared" si="10"/>
        <v>2</v>
      </c>
      <c r="G52" s="14">
        <f t="shared" si="11"/>
        <v>0.2</v>
      </c>
    </row>
    <row r="56" spans="1:10" ht="15.5" x14ac:dyDescent="0.35">
      <c r="A56" s="1" t="s">
        <v>182</v>
      </c>
    </row>
    <row r="57" spans="1:10" ht="39" x14ac:dyDescent="0.25">
      <c r="A57" s="3" t="s">
        <v>5</v>
      </c>
      <c r="B57" s="3" t="s">
        <v>6</v>
      </c>
      <c r="C57" s="3" t="s">
        <v>7</v>
      </c>
      <c r="D57" s="3" t="s">
        <v>8</v>
      </c>
      <c r="E57" s="3"/>
      <c r="F57" s="3" t="s">
        <v>24</v>
      </c>
      <c r="G57" s="3" t="s">
        <v>25</v>
      </c>
      <c r="H57" s="4"/>
    </row>
    <row r="58" spans="1:10" ht="13" x14ac:dyDescent="0.3">
      <c r="A58" s="5" t="s">
        <v>183</v>
      </c>
      <c r="B58" s="6">
        <v>4</v>
      </c>
      <c r="C58" s="6">
        <v>0</v>
      </c>
      <c r="D58" s="6">
        <v>0</v>
      </c>
      <c r="E58" s="6"/>
      <c r="F58" s="7">
        <f>B58-C58-D58-E58</f>
        <v>4</v>
      </c>
      <c r="G58" s="8">
        <f>(E58+F58)/B58</f>
        <v>1</v>
      </c>
      <c r="I58" s="9" t="s">
        <v>10</v>
      </c>
      <c r="J58" s="10">
        <f>F64</f>
        <v>4</v>
      </c>
    </row>
    <row r="59" spans="1:10" ht="18" x14ac:dyDescent="0.3">
      <c r="A59" s="5"/>
      <c r="B59" s="6"/>
      <c r="C59" s="6"/>
      <c r="D59" s="6"/>
      <c r="E59" s="6"/>
      <c r="F59" s="7"/>
      <c r="G59" s="16"/>
      <c r="I59" s="9"/>
      <c r="J59" s="10">
        <v>0</v>
      </c>
    </row>
    <row r="60" spans="1:10" ht="18" x14ac:dyDescent="0.3">
      <c r="A60" s="5"/>
      <c r="B60" s="6"/>
      <c r="C60" s="6"/>
      <c r="D60" s="6"/>
      <c r="E60" s="6"/>
      <c r="F60" s="7"/>
      <c r="G60" s="16"/>
      <c r="I60" s="9" t="s">
        <v>8</v>
      </c>
      <c r="J60" s="10">
        <f>D64</f>
        <v>0</v>
      </c>
    </row>
    <row r="61" spans="1:10" ht="13" x14ac:dyDescent="0.3">
      <c r="A61" s="5"/>
      <c r="B61" s="6"/>
      <c r="C61" s="6"/>
      <c r="D61" s="6"/>
      <c r="E61" s="6"/>
      <c r="F61" s="7"/>
      <c r="G61" s="8"/>
      <c r="I61" s="9" t="s">
        <v>7</v>
      </c>
      <c r="J61" s="10">
        <f>C64</f>
        <v>0</v>
      </c>
    </row>
    <row r="62" spans="1:10" ht="12.5" x14ac:dyDescent="0.25">
      <c r="A62" s="11"/>
      <c r="B62" s="6"/>
      <c r="C62" s="6"/>
      <c r="D62" s="6"/>
      <c r="E62" s="6"/>
      <c r="F62" s="7"/>
      <c r="G62" s="8"/>
    </row>
    <row r="63" spans="1:10" ht="12.5" x14ac:dyDescent="0.25">
      <c r="A63" s="11"/>
      <c r="B63" s="6"/>
      <c r="C63" s="6"/>
      <c r="D63" s="6"/>
      <c r="E63" s="6"/>
      <c r="F63" s="7"/>
      <c r="G63" s="8"/>
    </row>
    <row r="64" spans="1:10" ht="15.5" x14ac:dyDescent="0.3">
      <c r="A64" s="38" t="s">
        <v>14</v>
      </c>
      <c r="B64" s="13">
        <f t="shared" ref="B64:D64" si="12">SUM(B58:B63)</f>
        <v>4</v>
      </c>
      <c r="C64" s="13">
        <f t="shared" si="12"/>
        <v>0</v>
      </c>
      <c r="D64" s="13">
        <f t="shared" si="12"/>
        <v>0</v>
      </c>
      <c r="E64" s="13">
        <v>0</v>
      </c>
      <c r="F64" s="13">
        <f t="shared" ref="F64:F65" si="13">B64-C64-D64-E64</f>
        <v>4</v>
      </c>
      <c r="G64" s="14">
        <f t="shared" ref="G64:G65" si="14">(E64+F64)/B64</f>
        <v>1</v>
      </c>
    </row>
    <row r="65" spans="1:22" ht="15.5" x14ac:dyDescent="0.3">
      <c r="A65" s="39" t="s">
        <v>175</v>
      </c>
      <c r="B65" s="13">
        <v>4</v>
      </c>
      <c r="C65" s="13">
        <v>3</v>
      </c>
      <c r="D65" s="13">
        <v>0</v>
      </c>
      <c r="E65" s="13">
        <v>0</v>
      </c>
      <c r="F65" s="13">
        <f t="shared" si="13"/>
        <v>1</v>
      </c>
      <c r="G65" s="14">
        <f t="shared" si="14"/>
        <v>0.25</v>
      </c>
    </row>
    <row r="72" spans="1:22" ht="20" x14ac:dyDescent="0.4">
      <c r="A72" s="43" t="s">
        <v>184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2"/>
      <c r="T72" s="18"/>
      <c r="U72" s="18"/>
      <c r="V72" s="18"/>
    </row>
    <row r="74" spans="1:22" ht="20" x14ac:dyDescent="0.4">
      <c r="M74" s="2" t="s">
        <v>3</v>
      </c>
      <c r="R74" s="2"/>
    </row>
    <row r="75" spans="1:22" ht="52" x14ac:dyDescent="0.25">
      <c r="A75" s="3" t="s">
        <v>5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28</v>
      </c>
      <c r="B76" s="6">
        <f t="shared" ref="B76:E76" si="15">B12</f>
        <v>28</v>
      </c>
      <c r="C76" s="6">
        <f t="shared" si="15"/>
        <v>14</v>
      </c>
      <c r="D76" s="6">
        <f t="shared" si="15"/>
        <v>0</v>
      </c>
      <c r="E76" s="6">
        <f t="shared" si="15"/>
        <v>0</v>
      </c>
      <c r="F76" s="7">
        <f t="shared" ref="F76:F80" si="16">B76-C76-D76-E76</f>
        <v>14</v>
      </c>
      <c r="G76" s="8">
        <f t="shared" ref="G76:G80" si="17">(E76+F76)/B76</f>
        <v>0.5</v>
      </c>
      <c r="I76" s="9" t="s">
        <v>10</v>
      </c>
      <c r="J76" s="10">
        <f>F82</f>
        <v>34</v>
      </c>
    </row>
    <row r="77" spans="1:22" ht="13" x14ac:dyDescent="0.3">
      <c r="A77" s="5" t="s">
        <v>29</v>
      </c>
      <c r="B77" s="6">
        <f t="shared" ref="B77:E77" si="18">B25</f>
        <v>21</v>
      </c>
      <c r="C77" s="6">
        <f t="shared" si="18"/>
        <v>15</v>
      </c>
      <c r="D77" s="6">
        <f t="shared" si="18"/>
        <v>0</v>
      </c>
      <c r="E77" s="6">
        <f t="shared" si="18"/>
        <v>1</v>
      </c>
      <c r="F77" s="7">
        <f t="shared" si="16"/>
        <v>5</v>
      </c>
      <c r="G77" s="8">
        <f t="shared" si="17"/>
        <v>0.2857142857142857</v>
      </c>
      <c r="I77" s="9" t="s">
        <v>9</v>
      </c>
      <c r="J77" s="10">
        <f>E82</f>
        <v>1</v>
      </c>
    </row>
    <row r="78" spans="1:22" ht="13" x14ac:dyDescent="0.3">
      <c r="A78" s="5" t="s">
        <v>30</v>
      </c>
      <c r="B78" s="6">
        <f t="shared" ref="B78:E78" si="19">B38</f>
        <v>14</v>
      </c>
      <c r="C78" s="6">
        <f t="shared" si="19"/>
        <v>10</v>
      </c>
      <c r="D78" s="6">
        <f t="shared" si="19"/>
        <v>0</v>
      </c>
      <c r="E78" s="6">
        <f t="shared" si="19"/>
        <v>0</v>
      </c>
      <c r="F78" s="7">
        <f t="shared" si="16"/>
        <v>4</v>
      </c>
      <c r="G78" s="8">
        <f t="shared" si="17"/>
        <v>0.2857142857142857</v>
      </c>
      <c r="I78" s="9" t="s">
        <v>8</v>
      </c>
      <c r="J78" s="10">
        <f>D82</f>
        <v>0</v>
      </c>
    </row>
    <row r="79" spans="1:22" ht="13" x14ac:dyDescent="0.3">
      <c r="A79" s="5" t="s">
        <v>31</v>
      </c>
      <c r="B79" s="6">
        <f t="shared" ref="B79:E79" si="20">B51</f>
        <v>14</v>
      </c>
      <c r="C79" s="6">
        <f t="shared" si="20"/>
        <v>7</v>
      </c>
      <c r="D79" s="6">
        <f t="shared" si="20"/>
        <v>0</v>
      </c>
      <c r="E79" s="6">
        <f t="shared" si="20"/>
        <v>0</v>
      </c>
      <c r="F79" s="7">
        <f t="shared" si="16"/>
        <v>7</v>
      </c>
      <c r="G79" s="8">
        <f t="shared" si="17"/>
        <v>0.5</v>
      </c>
      <c r="I79" s="9" t="s">
        <v>7</v>
      </c>
      <c r="J79" s="10">
        <f>C82</f>
        <v>46</v>
      </c>
    </row>
    <row r="80" spans="1:22" ht="13" x14ac:dyDescent="0.3">
      <c r="A80" s="5" t="s">
        <v>32</v>
      </c>
      <c r="B80" s="6">
        <f t="shared" ref="B80:E80" si="21">B64</f>
        <v>4</v>
      </c>
      <c r="C80" s="6">
        <f t="shared" si="21"/>
        <v>0</v>
      </c>
      <c r="D80" s="6">
        <f t="shared" si="21"/>
        <v>0</v>
      </c>
      <c r="E80" s="6">
        <f t="shared" si="21"/>
        <v>0</v>
      </c>
      <c r="F80" s="7">
        <f t="shared" si="16"/>
        <v>4</v>
      </c>
      <c r="G80" s="8">
        <f t="shared" si="17"/>
        <v>1</v>
      </c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38" t="s">
        <v>14</v>
      </c>
      <c r="B82" s="13">
        <f t="shared" ref="B82:E82" si="22">SUM(B76:B81)</f>
        <v>81</v>
      </c>
      <c r="C82" s="13">
        <f t="shared" si="22"/>
        <v>46</v>
      </c>
      <c r="D82" s="13">
        <f t="shared" si="22"/>
        <v>0</v>
      </c>
      <c r="E82" s="13">
        <f t="shared" si="22"/>
        <v>1</v>
      </c>
      <c r="F82" s="13">
        <f t="shared" ref="F82:F83" si="23">B82-C82-D82-E82</f>
        <v>34</v>
      </c>
      <c r="G82" s="14">
        <f t="shared" ref="G82:G83" si="24">(E82+F82)/B82</f>
        <v>0.43209876543209874</v>
      </c>
    </row>
    <row r="83" spans="1:7" ht="15.5" x14ac:dyDescent="0.3">
      <c r="A83" s="39" t="s">
        <v>175</v>
      </c>
      <c r="B83" s="13">
        <v>46</v>
      </c>
      <c r="C83" s="13">
        <v>30</v>
      </c>
      <c r="D83" s="13">
        <f>SUM(D77:D82)</f>
        <v>0</v>
      </c>
      <c r="E83" s="13">
        <v>1</v>
      </c>
      <c r="F83" s="13">
        <f t="shared" si="23"/>
        <v>15</v>
      </c>
      <c r="G83" s="14">
        <f t="shared" si="24"/>
        <v>0.34782608695652173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83"/>
  <sheetViews>
    <sheetView zoomScale="50" zoomScaleNormal="50" workbookViewId="0">
      <pane ySplit="2" topLeftCell="A3" activePane="bottomLeft" state="frozen"/>
      <selection pane="bottomLeft" activeCell="W11" sqref="W11"/>
    </sheetView>
  </sheetViews>
  <sheetFormatPr defaultColWidth="12.6328125" defaultRowHeight="15.75" customHeight="1" x14ac:dyDescent="0.25"/>
  <cols>
    <col min="1" max="1" width="7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8" ht="28.5" customHeight="1" x14ac:dyDescent="0.25">
      <c r="A1" s="4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ht="15.5" x14ac:dyDescent="0.35">
      <c r="A2" s="1"/>
    </row>
    <row r="3" spans="1:18" ht="20" x14ac:dyDescent="0.4">
      <c r="A3" s="1"/>
      <c r="M3" s="2" t="s">
        <v>3</v>
      </c>
      <c r="R3" s="2"/>
    </row>
    <row r="4" spans="1:18" ht="15.5" x14ac:dyDescent="0.35">
      <c r="A4" s="1" t="s">
        <v>4</v>
      </c>
    </row>
    <row r="5" spans="1:18" ht="52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8" ht="13" x14ac:dyDescent="0.3">
      <c r="A6" s="5" t="s">
        <v>12</v>
      </c>
      <c r="B6" s="6">
        <v>21</v>
      </c>
      <c r="C6" s="6">
        <v>0</v>
      </c>
      <c r="D6" s="6">
        <v>2</v>
      </c>
      <c r="E6" s="6">
        <v>6</v>
      </c>
      <c r="F6" s="7">
        <f t="shared" ref="F6:F7" si="0">B6-C6-D6-E6</f>
        <v>13</v>
      </c>
      <c r="G6" s="8">
        <f t="shared" ref="G6:G7" si="1">(E6+F6)/B6</f>
        <v>0.90476190476190477</v>
      </c>
      <c r="I6" s="9" t="s">
        <v>10</v>
      </c>
      <c r="J6" s="10">
        <f>F12</f>
        <v>28</v>
      </c>
    </row>
    <row r="7" spans="1:18" ht="13" x14ac:dyDescent="0.3">
      <c r="A7" s="5" t="s">
        <v>13</v>
      </c>
      <c r="B7" s="6">
        <v>21</v>
      </c>
      <c r="C7" s="6">
        <v>2</v>
      </c>
      <c r="D7" s="6">
        <v>1</v>
      </c>
      <c r="E7" s="6">
        <v>3</v>
      </c>
      <c r="F7" s="7">
        <f t="shared" si="0"/>
        <v>15</v>
      </c>
      <c r="G7" s="8">
        <f t="shared" si="1"/>
        <v>0.8571428571428571</v>
      </c>
      <c r="I7" s="9" t="s">
        <v>9</v>
      </c>
      <c r="J7" s="10">
        <f>E12</f>
        <v>9</v>
      </c>
    </row>
    <row r="8" spans="1:18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3</v>
      </c>
    </row>
    <row r="9" spans="1:18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2</v>
      </c>
    </row>
    <row r="10" spans="1:18" ht="12.5" x14ac:dyDescent="0.25">
      <c r="A10" s="11"/>
      <c r="B10" s="6"/>
      <c r="C10" s="6"/>
      <c r="D10" s="6"/>
      <c r="E10" s="6"/>
      <c r="F10" s="7"/>
      <c r="G10" s="8"/>
    </row>
    <row r="11" spans="1:18" ht="12.5" x14ac:dyDescent="0.25">
      <c r="A11" s="11"/>
      <c r="B11" s="6"/>
      <c r="C11" s="6"/>
      <c r="D11" s="6"/>
      <c r="E11" s="6"/>
      <c r="F11" s="7"/>
      <c r="G11" s="8"/>
    </row>
    <row r="12" spans="1:18" ht="15.5" x14ac:dyDescent="0.3">
      <c r="A12" s="12" t="s">
        <v>14</v>
      </c>
      <c r="B12" s="13">
        <f t="shared" ref="B12:E12" si="2">SUM(B6:B11)</f>
        <v>42</v>
      </c>
      <c r="C12" s="13">
        <f t="shared" si="2"/>
        <v>2</v>
      </c>
      <c r="D12" s="13">
        <f t="shared" si="2"/>
        <v>3</v>
      </c>
      <c r="E12" s="13">
        <f t="shared" si="2"/>
        <v>9</v>
      </c>
      <c r="F12" s="13">
        <f t="shared" ref="F12:F13" si="3">B12-C12-D12-E12</f>
        <v>28</v>
      </c>
      <c r="G12" s="14">
        <f t="shared" ref="G12:G13" si="4">(E12+F12)/B12</f>
        <v>0.88095238095238093</v>
      </c>
    </row>
    <row r="13" spans="1:18" ht="15.5" x14ac:dyDescent="0.3">
      <c r="A13" s="12" t="s">
        <v>15</v>
      </c>
      <c r="B13" s="13">
        <v>46</v>
      </c>
      <c r="C13" s="13">
        <v>0</v>
      </c>
      <c r="D13" s="13">
        <v>4</v>
      </c>
      <c r="E13" s="13">
        <v>12</v>
      </c>
      <c r="F13" s="13">
        <f t="shared" si="3"/>
        <v>30</v>
      </c>
      <c r="G13" s="14">
        <f t="shared" si="4"/>
        <v>0.91304347826086951</v>
      </c>
    </row>
    <row r="17" spans="1:10" ht="15.5" x14ac:dyDescent="0.35">
      <c r="A17" s="1" t="s">
        <v>16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17</v>
      </c>
      <c r="B19" s="6">
        <v>20</v>
      </c>
      <c r="C19" s="6">
        <v>0</v>
      </c>
      <c r="D19" s="6">
        <v>2</v>
      </c>
      <c r="E19" s="6">
        <v>6</v>
      </c>
      <c r="F19" s="7">
        <f t="shared" ref="F19:F20" si="5">B19-C19-D19-E19</f>
        <v>12</v>
      </c>
      <c r="G19" s="8">
        <f t="shared" ref="G19:G20" si="6">(E19+F19)/B19</f>
        <v>0.9</v>
      </c>
      <c r="I19" s="9" t="s">
        <v>10</v>
      </c>
      <c r="J19" s="10">
        <f>F25</f>
        <v>25</v>
      </c>
    </row>
    <row r="20" spans="1:10" ht="13" x14ac:dyDescent="0.3">
      <c r="A20" s="5" t="s">
        <v>18</v>
      </c>
      <c r="B20" s="6">
        <v>22</v>
      </c>
      <c r="C20" s="6">
        <v>0</v>
      </c>
      <c r="D20" s="6">
        <v>3</v>
      </c>
      <c r="E20" s="6">
        <v>6</v>
      </c>
      <c r="F20" s="7">
        <f t="shared" si="5"/>
        <v>13</v>
      </c>
      <c r="G20" s="8">
        <f t="shared" si="6"/>
        <v>0.86363636363636365</v>
      </c>
      <c r="I20" s="9" t="s">
        <v>9</v>
      </c>
      <c r="J20" s="10">
        <f>E25</f>
        <v>12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5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0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12" t="s">
        <v>14</v>
      </c>
      <c r="B25" s="13">
        <f t="shared" ref="B25:E25" si="7">SUM(B19:B24)</f>
        <v>42</v>
      </c>
      <c r="C25" s="13">
        <f t="shared" si="7"/>
        <v>0</v>
      </c>
      <c r="D25" s="13">
        <f t="shared" si="7"/>
        <v>5</v>
      </c>
      <c r="E25" s="13">
        <f t="shared" si="7"/>
        <v>12</v>
      </c>
      <c r="F25" s="13">
        <f t="shared" ref="F25:F26" si="8">B25-C25-D25-E25</f>
        <v>25</v>
      </c>
      <c r="G25" s="14">
        <f t="shared" ref="G25:G26" si="9">(E25+F25)/B25</f>
        <v>0.88095238095238093</v>
      </c>
    </row>
    <row r="26" spans="1:10" ht="15.5" x14ac:dyDescent="0.3">
      <c r="A26" s="12" t="s">
        <v>15</v>
      </c>
      <c r="B26" s="13">
        <v>21</v>
      </c>
      <c r="C26" s="13">
        <v>0</v>
      </c>
      <c r="D26" s="13">
        <v>0</v>
      </c>
      <c r="E26" s="13">
        <v>7</v>
      </c>
      <c r="F26" s="13">
        <f t="shared" si="8"/>
        <v>14</v>
      </c>
      <c r="G26" s="14">
        <f t="shared" si="9"/>
        <v>1</v>
      </c>
    </row>
    <row r="30" spans="1:10" ht="15.5" x14ac:dyDescent="0.35">
      <c r="A30" s="1" t="s">
        <v>19</v>
      </c>
    </row>
    <row r="31" spans="1:10" ht="52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 t="s">
        <v>9</v>
      </c>
      <c r="F31" s="3" t="s">
        <v>10</v>
      </c>
      <c r="G31" s="3" t="s">
        <v>11</v>
      </c>
      <c r="H31" s="4"/>
    </row>
    <row r="32" spans="1:10" ht="13" x14ac:dyDescent="0.3">
      <c r="A32" s="5" t="s">
        <v>20</v>
      </c>
      <c r="B32" s="6">
        <v>21</v>
      </c>
      <c r="C32" s="6">
        <v>0</v>
      </c>
      <c r="D32" s="6">
        <v>0</v>
      </c>
      <c r="E32" s="6">
        <v>7</v>
      </c>
      <c r="F32" s="7">
        <f>B32-C32-D32-E32</f>
        <v>14</v>
      </c>
      <c r="G32" s="8">
        <f>(E32+F32)/B32</f>
        <v>1</v>
      </c>
      <c r="I32" s="9" t="s">
        <v>10</v>
      </c>
      <c r="J32" s="10">
        <f>F38</f>
        <v>14</v>
      </c>
    </row>
    <row r="33" spans="1:10" ht="15.5" x14ac:dyDescent="0.3">
      <c r="A33" s="5"/>
      <c r="B33" s="6"/>
      <c r="C33" s="6"/>
      <c r="D33" s="6"/>
      <c r="E33" s="6"/>
      <c r="F33" s="7"/>
      <c r="G33" s="15"/>
      <c r="I33" s="9" t="s">
        <v>9</v>
      </c>
      <c r="J33" s="10">
        <f>E38</f>
        <v>7</v>
      </c>
    </row>
    <row r="34" spans="1:10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0</v>
      </c>
    </row>
    <row r="35" spans="1:10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0</v>
      </c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2.5" x14ac:dyDescent="0.25">
      <c r="A37" s="11"/>
      <c r="B37" s="6"/>
      <c r="C37" s="6"/>
      <c r="D37" s="6"/>
      <c r="E37" s="6"/>
      <c r="F37" s="7"/>
      <c r="G37" s="8"/>
    </row>
    <row r="38" spans="1:10" ht="15.5" x14ac:dyDescent="0.3">
      <c r="A38" s="12" t="s">
        <v>14</v>
      </c>
      <c r="B38" s="13">
        <f t="shared" ref="B38:E38" si="10">SUM(B32:B37)</f>
        <v>21</v>
      </c>
      <c r="C38" s="13">
        <f t="shared" si="10"/>
        <v>0</v>
      </c>
      <c r="D38" s="13">
        <f t="shared" si="10"/>
        <v>0</v>
      </c>
      <c r="E38" s="13">
        <f t="shared" si="10"/>
        <v>7</v>
      </c>
      <c r="F38" s="13">
        <f t="shared" ref="F38:F39" si="11">B38-C38-D38-E38</f>
        <v>14</v>
      </c>
      <c r="G38" s="14">
        <f t="shared" ref="G38:G39" si="12">(E38+F38)/B38</f>
        <v>1</v>
      </c>
    </row>
    <row r="39" spans="1:10" ht="15.5" x14ac:dyDescent="0.3">
      <c r="A39" s="12" t="s">
        <v>15</v>
      </c>
      <c r="B39" s="13">
        <v>20</v>
      </c>
      <c r="C39" s="13">
        <v>1</v>
      </c>
      <c r="D39" s="13">
        <v>0</v>
      </c>
      <c r="E39" s="13">
        <v>5</v>
      </c>
      <c r="F39" s="13">
        <f t="shared" si="11"/>
        <v>14</v>
      </c>
      <c r="G39" s="14">
        <f t="shared" si="12"/>
        <v>0.95</v>
      </c>
    </row>
    <row r="43" spans="1:10" ht="15.5" x14ac:dyDescent="0.35">
      <c r="A43" s="1" t="s">
        <v>21</v>
      </c>
    </row>
    <row r="44" spans="1:10" ht="52" x14ac:dyDescent="0.25">
      <c r="A44" s="3" t="s">
        <v>5</v>
      </c>
      <c r="B44" s="3" t="s">
        <v>6</v>
      </c>
      <c r="C44" s="3" t="s">
        <v>7</v>
      </c>
      <c r="D44" s="3" t="s">
        <v>8</v>
      </c>
      <c r="E44" s="3" t="s">
        <v>9</v>
      </c>
      <c r="F44" s="3" t="s">
        <v>10</v>
      </c>
      <c r="G44" s="3" t="s">
        <v>11</v>
      </c>
      <c r="H44" s="4"/>
    </row>
    <row r="45" spans="1:10" ht="13" x14ac:dyDescent="0.3">
      <c r="A45" s="5" t="s">
        <v>22</v>
      </c>
      <c r="B45" s="6">
        <v>17</v>
      </c>
      <c r="C45" s="6">
        <v>0</v>
      </c>
      <c r="D45" s="6">
        <v>0</v>
      </c>
      <c r="E45" s="6">
        <v>1</v>
      </c>
      <c r="F45" s="7">
        <f>B45-C45-D45-E45</f>
        <v>16</v>
      </c>
      <c r="G45" s="8">
        <f>(E45+F45)/B45</f>
        <v>1</v>
      </c>
      <c r="I45" s="9" t="s">
        <v>10</v>
      </c>
      <c r="J45" s="10">
        <f>F51</f>
        <v>16</v>
      </c>
    </row>
    <row r="46" spans="1:10" ht="15.5" x14ac:dyDescent="0.3">
      <c r="A46" s="5"/>
      <c r="B46" s="6"/>
      <c r="C46" s="6"/>
      <c r="D46" s="6"/>
      <c r="E46" s="6"/>
      <c r="F46" s="7"/>
      <c r="G46" s="15"/>
      <c r="I46" s="9" t="s">
        <v>9</v>
      </c>
      <c r="J46" s="10">
        <f>E51</f>
        <v>1</v>
      </c>
    </row>
    <row r="47" spans="1:10" ht="13" x14ac:dyDescent="0.3">
      <c r="A47" s="5"/>
      <c r="B47" s="6"/>
      <c r="C47" s="6"/>
      <c r="D47" s="6"/>
      <c r="E47" s="6"/>
      <c r="F47" s="7"/>
      <c r="G47" s="8"/>
      <c r="I47" s="9" t="s">
        <v>8</v>
      </c>
      <c r="J47" s="10">
        <f>D51</f>
        <v>0</v>
      </c>
    </row>
    <row r="48" spans="1:10" ht="18" x14ac:dyDescent="0.3">
      <c r="A48" s="5"/>
      <c r="B48" s="6"/>
      <c r="C48" s="6"/>
      <c r="D48" s="6"/>
      <c r="E48" s="6"/>
      <c r="F48" s="7"/>
      <c r="G48" s="16"/>
      <c r="I48" s="9" t="s">
        <v>7</v>
      </c>
      <c r="J48" s="10">
        <f>C51</f>
        <v>0</v>
      </c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2.5" x14ac:dyDescent="0.25">
      <c r="A50" s="11"/>
      <c r="B50" s="6"/>
      <c r="C50" s="6"/>
      <c r="D50" s="6"/>
      <c r="E50" s="6"/>
      <c r="F50" s="7"/>
      <c r="G50" s="8"/>
    </row>
    <row r="51" spans="1:10" ht="15.5" x14ac:dyDescent="0.3">
      <c r="A51" s="12" t="s">
        <v>14</v>
      </c>
      <c r="B51" s="13">
        <f t="shared" ref="B51:E51" si="13">SUM(B45:B50)</f>
        <v>17</v>
      </c>
      <c r="C51" s="13">
        <f t="shared" si="13"/>
        <v>0</v>
      </c>
      <c r="D51" s="13">
        <f t="shared" si="13"/>
        <v>0</v>
      </c>
      <c r="E51" s="13">
        <f t="shared" si="13"/>
        <v>1</v>
      </c>
      <c r="F51" s="13">
        <f>B51-C51-D51-E51</f>
        <v>16</v>
      </c>
      <c r="G51" s="14">
        <f t="shared" ref="G51:G52" si="14">(E51+F51)/B51</f>
        <v>1</v>
      </c>
    </row>
    <row r="52" spans="1:10" ht="15.5" x14ac:dyDescent="0.3">
      <c r="A52" s="12" t="s">
        <v>15</v>
      </c>
      <c r="B52" s="13">
        <v>15</v>
      </c>
      <c r="C52" s="13">
        <v>0</v>
      </c>
      <c r="D52" s="13">
        <v>0</v>
      </c>
      <c r="E52" s="13">
        <v>6</v>
      </c>
      <c r="F52" s="13">
        <v>9</v>
      </c>
      <c r="G52" s="14">
        <f t="shared" si="14"/>
        <v>1</v>
      </c>
    </row>
    <row r="56" spans="1:10" ht="15.5" x14ac:dyDescent="0.35">
      <c r="A56" s="1" t="s">
        <v>23</v>
      </c>
    </row>
    <row r="57" spans="1:10" ht="39" x14ac:dyDescent="0.25">
      <c r="A57" s="3" t="s">
        <v>5</v>
      </c>
      <c r="B57" s="3" t="s">
        <v>6</v>
      </c>
      <c r="C57" s="3" t="s">
        <v>7</v>
      </c>
      <c r="D57" s="3" t="s">
        <v>8</v>
      </c>
      <c r="E57" s="3"/>
      <c r="F57" s="3" t="s">
        <v>24</v>
      </c>
      <c r="G57" s="3" t="s">
        <v>25</v>
      </c>
      <c r="H57" s="4"/>
    </row>
    <row r="58" spans="1:10" ht="13" x14ac:dyDescent="0.3">
      <c r="A58" s="5" t="s">
        <v>26</v>
      </c>
      <c r="B58" s="6">
        <v>14</v>
      </c>
      <c r="C58" s="6">
        <v>0</v>
      </c>
      <c r="D58" s="6">
        <v>0</v>
      </c>
      <c r="E58" s="6"/>
      <c r="F58" s="7">
        <f>B58-C58-D58-E58</f>
        <v>14</v>
      </c>
      <c r="G58" s="8">
        <f>(E58+F58)/B58</f>
        <v>1</v>
      </c>
      <c r="I58" s="9" t="s">
        <v>10</v>
      </c>
      <c r="J58" s="10">
        <f>F64</f>
        <v>14</v>
      </c>
    </row>
    <row r="59" spans="1:10" ht="18" x14ac:dyDescent="0.3">
      <c r="A59" s="5"/>
      <c r="B59" s="6"/>
      <c r="C59" s="6"/>
      <c r="D59" s="6"/>
      <c r="E59" s="6"/>
      <c r="F59" s="7"/>
      <c r="G59" s="16"/>
      <c r="I59" s="9"/>
      <c r="J59" s="10">
        <v>0</v>
      </c>
    </row>
    <row r="60" spans="1:10" ht="18" x14ac:dyDescent="0.3">
      <c r="A60" s="5"/>
      <c r="B60" s="6"/>
      <c r="C60" s="6"/>
      <c r="D60" s="6"/>
      <c r="E60" s="6"/>
      <c r="F60" s="7"/>
      <c r="G60" s="16"/>
      <c r="I60" s="9" t="s">
        <v>8</v>
      </c>
      <c r="J60" s="10">
        <f>D64</f>
        <v>0</v>
      </c>
    </row>
    <row r="61" spans="1:10" ht="13" x14ac:dyDescent="0.3">
      <c r="A61" s="5"/>
      <c r="B61" s="6"/>
      <c r="C61" s="6"/>
      <c r="D61" s="6"/>
      <c r="E61" s="6"/>
      <c r="F61" s="7"/>
      <c r="G61" s="8"/>
      <c r="I61" s="9" t="s">
        <v>7</v>
      </c>
      <c r="J61" s="10">
        <f>C64</f>
        <v>0</v>
      </c>
    </row>
    <row r="62" spans="1:10" ht="12.5" x14ac:dyDescent="0.25">
      <c r="A62" s="11"/>
      <c r="B62" s="6"/>
      <c r="C62" s="6"/>
      <c r="D62" s="6"/>
      <c r="E62" s="6"/>
      <c r="F62" s="7"/>
      <c r="G62" s="8"/>
    </row>
    <row r="63" spans="1:10" ht="12.5" x14ac:dyDescent="0.25">
      <c r="A63" s="11"/>
      <c r="B63" s="6"/>
      <c r="C63" s="6"/>
      <c r="D63" s="6"/>
      <c r="E63" s="6"/>
      <c r="F63" s="7"/>
      <c r="G63" s="8"/>
    </row>
    <row r="64" spans="1:10" ht="15.5" x14ac:dyDescent="0.3">
      <c r="A64" s="12" t="s">
        <v>14</v>
      </c>
      <c r="B64" s="13">
        <f t="shared" ref="B64:D64" si="15">SUM(B58:B63)</f>
        <v>14</v>
      </c>
      <c r="C64" s="13">
        <f t="shared" si="15"/>
        <v>0</v>
      </c>
      <c r="D64" s="13">
        <f t="shared" si="15"/>
        <v>0</v>
      </c>
      <c r="E64" s="13">
        <v>0</v>
      </c>
      <c r="F64" s="13">
        <f t="shared" ref="F64:F65" si="16">B64-C64-D64-E64</f>
        <v>14</v>
      </c>
      <c r="G64" s="14">
        <f t="shared" ref="G64:G65" si="17">(E64+F64)/B64</f>
        <v>1</v>
      </c>
    </row>
    <row r="65" spans="1:22" ht="15.5" x14ac:dyDescent="0.3">
      <c r="A65" s="12" t="s">
        <v>15</v>
      </c>
      <c r="B65" s="13">
        <v>11</v>
      </c>
      <c r="C65" s="13">
        <v>0</v>
      </c>
      <c r="D65" s="13">
        <v>1</v>
      </c>
      <c r="E65" s="13">
        <v>0</v>
      </c>
      <c r="F65" s="13">
        <f t="shared" si="16"/>
        <v>10</v>
      </c>
      <c r="G65" s="14">
        <f t="shared" si="17"/>
        <v>0.90909090909090906</v>
      </c>
    </row>
    <row r="72" spans="1:22" ht="18" x14ac:dyDescent="0.4">
      <c r="A72" s="43" t="s">
        <v>27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18"/>
      <c r="T72" s="18"/>
      <c r="U72" s="18"/>
      <c r="V72" s="18"/>
    </row>
    <row r="73" spans="1:22" ht="20" x14ac:dyDescent="0.4">
      <c r="N73" s="2" t="s">
        <v>3</v>
      </c>
      <c r="S73" s="2"/>
    </row>
    <row r="75" spans="1:22" ht="52" x14ac:dyDescent="0.25">
      <c r="A75" s="3" t="s">
        <v>5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28</v>
      </c>
      <c r="B76" s="6">
        <f t="shared" ref="B76:E76" si="18">B12</f>
        <v>42</v>
      </c>
      <c r="C76" s="6">
        <f t="shared" si="18"/>
        <v>2</v>
      </c>
      <c r="D76" s="6">
        <f t="shared" si="18"/>
        <v>3</v>
      </c>
      <c r="E76" s="6">
        <f t="shared" si="18"/>
        <v>9</v>
      </c>
      <c r="F76" s="7">
        <f t="shared" ref="F76:F80" si="19">B76-C76-D76-E76</f>
        <v>28</v>
      </c>
      <c r="G76" s="8">
        <f t="shared" ref="G76:G80" si="20">(E76+F76)/B76</f>
        <v>0.88095238095238093</v>
      </c>
      <c r="I76" s="9" t="s">
        <v>10</v>
      </c>
      <c r="J76" s="10">
        <f>F82</f>
        <v>97</v>
      </c>
    </row>
    <row r="77" spans="1:22" ht="13" x14ac:dyDescent="0.3">
      <c r="A77" s="5" t="s">
        <v>29</v>
      </c>
      <c r="B77" s="6">
        <f t="shared" ref="B77:E77" si="21">B25</f>
        <v>42</v>
      </c>
      <c r="C77" s="6">
        <f t="shared" si="21"/>
        <v>0</v>
      </c>
      <c r="D77" s="6">
        <f t="shared" si="21"/>
        <v>5</v>
      </c>
      <c r="E77" s="6">
        <f t="shared" si="21"/>
        <v>12</v>
      </c>
      <c r="F77" s="7">
        <f t="shared" si="19"/>
        <v>25</v>
      </c>
      <c r="G77" s="8">
        <f t="shared" si="20"/>
        <v>0.88095238095238093</v>
      </c>
      <c r="I77" s="9" t="s">
        <v>9</v>
      </c>
      <c r="J77" s="10">
        <f>E82</f>
        <v>29</v>
      </c>
    </row>
    <row r="78" spans="1:22" ht="13" x14ac:dyDescent="0.3">
      <c r="A78" s="5" t="s">
        <v>30</v>
      </c>
      <c r="B78" s="6">
        <f t="shared" ref="B78:E78" si="22">B38</f>
        <v>21</v>
      </c>
      <c r="C78" s="6">
        <f t="shared" si="22"/>
        <v>0</v>
      </c>
      <c r="D78" s="6">
        <f t="shared" si="22"/>
        <v>0</v>
      </c>
      <c r="E78" s="6">
        <f t="shared" si="22"/>
        <v>7</v>
      </c>
      <c r="F78" s="7">
        <f t="shared" si="19"/>
        <v>14</v>
      </c>
      <c r="G78" s="8">
        <f t="shared" si="20"/>
        <v>1</v>
      </c>
      <c r="I78" s="9" t="s">
        <v>8</v>
      </c>
      <c r="J78" s="10">
        <f>D82</f>
        <v>8</v>
      </c>
    </row>
    <row r="79" spans="1:22" ht="13" x14ac:dyDescent="0.3">
      <c r="A79" s="5" t="s">
        <v>31</v>
      </c>
      <c r="B79" s="6">
        <f t="shared" ref="B79:E79" si="23">B51</f>
        <v>17</v>
      </c>
      <c r="C79" s="6">
        <f t="shared" si="23"/>
        <v>0</v>
      </c>
      <c r="D79" s="6">
        <f t="shared" si="23"/>
        <v>0</v>
      </c>
      <c r="E79" s="6">
        <f t="shared" si="23"/>
        <v>1</v>
      </c>
      <c r="F79" s="7">
        <f t="shared" si="19"/>
        <v>16</v>
      </c>
      <c r="G79" s="8">
        <f t="shared" si="20"/>
        <v>1</v>
      </c>
      <c r="I79" s="9" t="s">
        <v>7</v>
      </c>
      <c r="J79" s="10">
        <f>C82</f>
        <v>2</v>
      </c>
    </row>
    <row r="80" spans="1:22" ht="13" x14ac:dyDescent="0.3">
      <c r="A80" s="5" t="s">
        <v>32</v>
      </c>
      <c r="B80" s="6">
        <f t="shared" ref="B80:E80" si="24">B64</f>
        <v>14</v>
      </c>
      <c r="C80" s="6">
        <f t="shared" si="24"/>
        <v>0</v>
      </c>
      <c r="D80" s="6">
        <f t="shared" si="24"/>
        <v>0</v>
      </c>
      <c r="E80" s="6">
        <f t="shared" si="24"/>
        <v>0</v>
      </c>
      <c r="F80" s="7">
        <f t="shared" si="19"/>
        <v>14</v>
      </c>
      <c r="G80" s="8">
        <f t="shared" si="20"/>
        <v>1</v>
      </c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12" t="s">
        <v>14</v>
      </c>
      <c r="B82" s="13">
        <f t="shared" ref="B82:E82" si="25">SUM(B76:B81)</f>
        <v>136</v>
      </c>
      <c r="C82" s="13">
        <f t="shared" si="25"/>
        <v>2</v>
      </c>
      <c r="D82" s="13">
        <f t="shared" si="25"/>
        <v>8</v>
      </c>
      <c r="E82" s="13">
        <f t="shared" si="25"/>
        <v>29</v>
      </c>
      <c r="F82" s="13">
        <f t="shared" ref="F82:F83" si="26">B82-C82-D82-E82</f>
        <v>97</v>
      </c>
      <c r="G82" s="14">
        <f t="shared" ref="G82:G83" si="27">(E82+F82)/B82</f>
        <v>0.92647058823529416</v>
      </c>
    </row>
    <row r="83" spans="1:7" ht="15.5" x14ac:dyDescent="0.3">
      <c r="A83" s="12" t="s">
        <v>15</v>
      </c>
      <c r="B83" s="13">
        <v>113</v>
      </c>
      <c r="C83" s="13">
        <v>1</v>
      </c>
      <c r="D83" s="13">
        <v>5</v>
      </c>
      <c r="E83" s="13">
        <v>30</v>
      </c>
      <c r="F83" s="13">
        <f t="shared" si="26"/>
        <v>77</v>
      </c>
      <c r="G83" s="14">
        <f t="shared" si="27"/>
        <v>0.94690265486725667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V83"/>
  <sheetViews>
    <sheetView zoomScale="50" zoomScaleNormal="50" workbookViewId="0">
      <pane ySplit="2" topLeftCell="A63" activePane="bottomLeft" state="frozen"/>
      <selection pane="bottomLeft" activeCell="Q58" sqref="Q58"/>
    </sheetView>
  </sheetViews>
  <sheetFormatPr defaultColWidth="12.6328125" defaultRowHeight="15.75" customHeight="1" x14ac:dyDescent="0.25"/>
  <cols>
    <col min="1" max="1" width="8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8" ht="28.5" customHeight="1" x14ac:dyDescent="0.25">
      <c r="A1" s="42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ht="15.5" x14ac:dyDescent="0.35">
      <c r="A2" s="1"/>
    </row>
    <row r="3" spans="1:18" ht="20" x14ac:dyDescent="0.4">
      <c r="A3" s="1"/>
      <c r="M3" s="2" t="s">
        <v>3</v>
      </c>
      <c r="R3" s="2"/>
    </row>
    <row r="4" spans="1:18" ht="15.5" x14ac:dyDescent="0.35">
      <c r="A4" s="1" t="s">
        <v>34</v>
      </c>
    </row>
    <row r="5" spans="1:18" ht="52" x14ac:dyDescent="0.25">
      <c r="A5" s="3" t="s">
        <v>35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8" ht="13" x14ac:dyDescent="0.3">
      <c r="A6" s="5" t="s">
        <v>36</v>
      </c>
      <c r="B6" s="6">
        <v>19</v>
      </c>
      <c r="C6" s="6">
        <v>1</v>
      </c>
      <c r="D6" s="6">
        <v>3</v>
      </c>
      <c r="E6" s="6">
        <v>6</v>
      </c>
      <c r="F6" s="7">
        <f>B6-C6-D6-E6</f>
        <v>9</v>
      </c>
      <c r="G6" s="8">
        <f>(E6+F6)/B6</f>
        <v>0.78947368421052633</v>
      </c>
      <c r="I6" s="9" t="s">
        <v>10</v>
      </c>
      <c r="J6" s="10">
        <f>F12</f>
        <v>9</v>
      </c>
    </row>
    <row r="7" spans="1:18" ht="13" x14ac:dyDescent="0.3">
      <c r="A7" s="5"/>
      <c r="B7" s="6"/>
      <c r="C7" s="6"/>
      <c r="D7" s="6"/>
      <c r="E7" s="6"/>
      <c r="F7" s="7"/>
      <c r="G7" s="8"/>
      <c r="I7" s="9" t="s">
        <v>9</v>
      </c>
      <c r="J7" s="10">
        <f>E12</f>
        <v>6</v>
      </c>
    </row>
    <row r="8" spans="1:18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3</v>
      </c>
    </row>
    <row r="9" spans="1:18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1</v>
      </c>
    </row>
    <row r="10" spans="1:18" ht="12.5" x14ac:dyDescent="0.25">
      <c r="A10" s="11"/>
      <c r="B10" s="6"/>
      <c r="C10" s="6"/>
      <c r="D10" s="6"/>
      <c r="E10" s="6"/>
      <c r="F10" s="7"/>
      <c r="G10" s="8"/>
    </row>
    <row r="11" spans="1:18" ht="12.5" x14ac:dyDescent="0.25">
      <c r="A11" s="11"/>
      <c r="B11" s="6"/>
      <c r="C11" s="6"/>
      <c r="D11" s="6"/>
      <c r="E11" s="6"/>
      <c r="F11" s="7"/>
      <c r="G11" s="8"/>
    </row>
    <row r="12" spans="1:18" ht="15.5" x14ac:dyDescent="0.3">
      <c r="A12" s="12" t="s">
        <v>14</v>
      </c>
      <c r="B12" s="13">
        <f t="shared" ref="B12:E12" si="0">SUM(B6:B11)</f>
        <v>19</v>
      </c>
      <c r="C12" s="13">
        <f t="shared" si="0"/>
        <v>1</v>
      </c>
      <c r="D12" s="13">
        <f t="shared" si="0"/>
        <v>3</v>
      </c>
      <c r="E12" s="13">
        <f t="shared" si="0"/>
        <v>6</v>
      </c>
      <c r="F12" s="13">
        <f t="shared" ref="F12:F13" si="1">B12-C12-D12-E12</f>
        <v>9</v>
      </c>
      <c r="G12" s="14">
        <f t="shared" ref="G12:G13" si="2">(E12+F12)/B12</f>
        <v>0.78947368421052633</v>
      </c>
    </row>
    <row r="13" spans="1:18" ht="27.75" customHeight="1" x14ac:dyDescent="0.3">
      <c r="A13" s="12" t="s">
        <v>15</v>
      </c>
      <c r="B13" s="13">
        <v>19</v>
      </c>
      <c r="C13" s="13">
        <v>3</v>
      </c>
      <c r="D13" s="13">
        <v>0</v>
      </c>
      <c r="E13" s="13">
        <v>4</v>
      </c>
      <c r="F13" s="13">
        <f t="shared" si="1"/>
        <v>12</v>
      </c>
      <c r="G13" s="14">
        <f t="shared" si="2"/>
        <v>0.84210526315789469</v>
      </c>
    </row>
    <row r="17" spans="1:10" ht="15.5" x14ac:dyDescent="0.35">
      <c r="A17" s="1" t="s">
        <v>37</v>
      </c>
    </row>
    <row r="18" spans="1:10" ht="52" x14ac:dyDescent="0.25">
      <c r="A18" s="3" t="s">
        <v>35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38</v>
      </c>
      <c r="B19" s="6">
        <v>26</v>
      </c>
      <c r="C19" s="6">
        <v>4</v>
      </c>
      <c r="D19" s="6">
        <v>2</v>
      </c>
      <c r="E19" s="6">
        <v>6</v>
      </c>
      <c r="F19" s="7">
        <f>B19-C19-D19-E19</f>
        <v>14</v>
      </c>
      <c r="G19" s="8">
        <f>(E19+F19)/B19</f>
        <v>0.76923076923076927</v>
      </c>
      <c r="I19" s="9" t="s">
        <v>10</v>
      </c>
      <c r="J19" s="10">
        <f>F25</f>
        <v>14</v>
      </c>
    </row>
    <row r="20" spans="1:10" ht="13" x14ac:dyDescent="0.3">
      <c r="A20" s="5"/>
      <c r="B20" s="6"/>
      <c r="C20" s="6"/>
      <c r="D20" s="6"/>
      <c r="E20" s="6"/>
      <c r="F20" s="7"/>
      <c r="G20" s="8"/>
      <c r="I20" s="9" t="s">
        <v>9</v>
      </c>
      <c r="J20" s="10">
        <f>E25</f>
        <v>6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2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4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12" t="s">
        <v>14</v>
      </c>
      <c r="B25" s="13">
        <f t="shared" ref="B25:E25" si="3">SUM(B19:B24)</f>
        <v>26</v>
      </c>
      <c r="C25" s="13">
        <f t="shared" si="3"/>
        <v>4</v>
      </c>
      <c r="D25" s="13">
        <f t="shared" si="3"/>
        <v>2</v>
      </c>
      <c r="E25" s="13">
        <f t="shared" si="3"/>
        <v>6</v>
      </c>
      <c r="F25" s="13">
        <f t="shared" ref="F25:F26" si="4">B25-C25-D25-E25</f>
        <v>14</v>
      </c>
      <c r="G25" s="14">
        <f t="shared" ref="G25:G26" si="5">(E25+F25)/B25</f>
        <v>0.76923076923076927</v>
      </c>
    </row>
    <row r="26" spans="1:10" ht="15.5" x14ac:dyDescent="0.3">
      <c r="A26" s="12" t="s">
        <v>15</v>
      </c>
      <c r="B26" s="13">
        <v>18</v>
      </c>
      <c r="C26" s="13">
        <v>5</v>
      </c>
      <c r="D26" s="13">
        <v>1</v>
      </c>
      <c r="E26" s="13">
        <v>5</v>
      </c>
      <c r="F26" s="13">
        <f t="shared" si="4"/>
        <v>7</v>
      </c>
      <c r="G26" s="14">
        <f t="shared" si="5"/>
        <v>0.66666666666666663</v>
      </c>
    </row>
    <row r="30" spans="1:10" ht="15.5" x14ac:dyDescent="0.35">
      <c r="A30" s="1" t="s">
        <v>39</v>
      </c>
    </row>
    <row r="31" spans="1:10" ht="52" x14ac:dyDescent="0.25">
      <c r="A31" s="3" t="s">
        <v>35</v>
      </c>
      <c r="B31" s="3" t="s">
        <v>6</v>
      </c>
      <c r="C31" s="3" t="s">
        <v>7</v>
      </c>
      <c r="D31" s="3" t="s">
        <v>8</v>
      </c>
      <c r="E31" s="3"/>
      <c r="F31" s="3" t="s">
        <v>10</v>
      </c>
      <c r="G31" s="3" t="s">
        <v>11</v>
      </c>
      <c r="H31" s="4"/>
    </row>
    <row r="32" spans="1:10" ht="13" x14ac:dyDescent="0.3">
      <c r="A32" s="5" t="s">
        <v>40</v>
      </c>
      <c r="B32" s="6">
        <v>19</v>
      </c>
      <c r="C32" s="6">
        <v>3</v>
      </c>
      <c r="D32" s="6">
        <v>2</v>
      </c>
      <c r="E32" s="6"/>
      <c r="F32" s="7">
        <f>B32-C32-D32-E32</f>
        <v>14</v>
      </c>
      <c r="G32" s="8">
        <f>(E32+F32)/B32</f>
        <v>0.73684210526315785</v>
      </c>
      <c r="I32" s="9" t="s">
        <v>10</v>
      </c>
      <c r="J32" s="10">
        <f>F38</f>
        <v>14</v>
      </c>
    </row>
    <row r="33" spans="1:11" ht="15.5" x14ac:dyDescent="0.3">
      <c r="A33" s="5"/>
      <c r="B33" s="6"/>
      <c r="C33" s="6"/>
      <c r="D33" s="6"/>
      <c r="E33" s="6"/>
      <c r="F33" s="7"/>
      <c r="G33" s="15"/>
      <c r="I33" s="9"/>
      <c r="J33" s="10">
        <v>0</v>
      </c>
    </row>
    <row r="34" spans="1:11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2</v>
      </c>
    </row>
    <row r="35" spans="1:11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3</v>
      </c>
    </row>
    <row r="36" spans="1:11" ht="12.5" x14ac:dyDescent="0.25">
      <c r="A36" s="11"/>
      <c r="B36" s="6"/>
      <c r="C36" s="6"/>
      <c r="D36" s="6"/>
      <c r="E36" s="6"/>
      <c r="F36" s="7"/>
      <c r="G36" s="8"/>
    </row>
    <row r="37" spans="1:11" ht="12.5" x14ac:dyDescent="0.25">
      <c r="A37" s="11"/>
      <c r="B37" s="6"/>
      <c r="C37" s="6"/>
      <c r="D37" s="6"/>
      <c r="E37" s="6"/>
      <c r="F37" s="7"/>
      <c r="G37" s="8"/>
    </row>
    <row r="38" spans="1:11" ht="15.5" x14ac:dyDescent="0.3">
      <c r="A38" s="12" t="s">
        <v>14</v>
      </c>
      <c r="B38" s="13">
        <f t="shared" ref="B38:D38" si="6">SUM(B32:B37)</f>
        <v>19</v>
      </c>
      <c r="C38" s="13">
        <f t="shared" si="6"/>
        <v>3</v>
      </c>
      <c r="D38" s="13">
        <f t="shared" si="6"/>
        <v>2</v>
      </c>
      <c r="E38" s="13"/>
      <c r="F38" s="13">
        <f t="shared" ref="F38:F39" si="7">B38-C38-D38-E38</f>
        <v>14</v>
      </c>
      <c r="G38" s="14">
        <f t="shared" ref="G38:G39" si="8">(E38+F38)/B38</f>
        <v>0.73684210526315785</v>
      </c>
    </row>
    <row r="39" spans="1:11" ht="15.5" x14ac:dyDescent="0.3">
      <c r="A39" s="12" t="s">
        <v>15</v>
      </c>
      <c r="B39" s="13">
        <v>13</v>
      </c>
      <c r="C39" s="13">
        <v>2</v>
      </c>
      <c r="D39" s="13">
        <v>0</v>
      </c>
      <c r="E39" s="13"/>
      <c r="F39" s="13">
        <f t="shared" si="7"/>
        <v>11</v>
      </c>
      <c r="G39" s="14">
        <f t="shared" si="8"/>
        <v>0.84615384615384615</v>
      </c>
    </row>
    <row r="43" spans="1:11" ht="13" x14ac:dyDescent="0.25">
      <c r="A43" s="19"/>
      <c r="B43" s="19"/>
      <c r="C43" s="19"/>
      <c r="D43" s="19"/>
      <c r="E43" s="19"/>
      <c r="F43" s="19"/>
      <c r="G43" s="19"/>
      <c r="H43" s="19"/>
      <c r="I43" s="20"/>
      <c r="J43" s="20"/>
      <c r="K43" s="20"/>
    </row>
    <row r="44" spans="1:11" ht="13" x14ac:dyDescent="0.3">
      <c r="A44" s="21"/>
      <c r="B44" s="22"/>
      <c r="C44" s="22"/>
      <c r="D44" s="22"/>
      <c r="E44" s="22"/>
      <c r="F44" s="22"/>
      <c r="G44" s="23"/>
      <c r="H44" s="20"/>
      <c r="I44" s="24"/>
      <c r="J44" s="25"/>
      <c r="K44" s="20"/>
    </row>
    <row r="45" spans="1:11" ht="15.5" x14ac:dyDescent="0.3">
      <c r="A45" s="21"/>
      <c r="B45" s="22"/>
      <c r="C45" s="22"/>
      <c r="D45" s="22"/>
      <c r="E45" s="22"/>
      <c r="F45" s="22"/>
      <c r="G45" s="26"/>
      <c r="H45" s="20"/>
      <c r="I45" s="24"/>
      <c r="J45" s="25"/>
      <c r="K45" s="20"/>
    </row>
    <row r="46" spans="1:11" ht="13" x14ac:dyDescent="0.3">
      <c r="A46" s="21"/>
      <c r="B46" s="22"/>
      <c r="C46" s="22"/>
      <c r="D46" s="22"/>
      <c r="E46" s="22"/>
      <c r="F46" s="22"/>
      <c r="G46" s="23"/>
      <c r="H46" s="20"/>
      <c r="I46" s="24"/>
      <c r="J46" s="25"/>
      <c r="K46" s="20"/>
    </row>
    <row r="47" spans="1:11" ht="18" x14ac:dyDescent="0.3">
      <c r="A47" s="21"/>
      <c r="B47" s="22"/>
      <c r="C47" s="22"/>
      <c r="D47" s="22"/>
      <c r="E47" s="22"/>
      <c r="F47" s="22"/>
      <c r="G47" s="27"/>
      <c r="H47" s="20"/>
      <c r="I47" s="24"/>
      <c r="J47" s="25"/>
      <c r="K47" s="20"/>
    </row>
    <row r="48" spans="1:11" ht="12.5" x14ac:dyDescent="0.25">
      <c r="A48" s="20"/>
      <c r="B48" s="22"/>
      <c r="C48" s="22"/>
      <c r="D48" s="22"/>
      <c r="E48" s="22"/>
      <c r="F48" s="22"/>
      <c r="G48" s="23"/>
      <c r="H48" s="20"/>
      <c r="I48" s="20"/>
      <c r="J48" s="20"/>
      <c r="K48" s="20"/>
    </row>
    <row r="49" spans="1:11" ht="12.5" x14ac:dyDescent="0.25">
      <c r="A49" s="20"/>
      <c r="B49" s="22"/>
      <c r="C49" s="22"/>
      <c r="D49" s="22"/>
      <c r="E49" s="22"/>
      <c r="F49" s="22"/>
      <c r="G49" s="23"/>
      <c r="H49" s="20"/>
      <c r="I49" s="20"/>
      <c r="J49" s="20"/>
      <c r="K49" s="20"/>
    </row>
    <row r="50" spans="1:11" ht="15.5" x14ac:dyDescent="0.25">
      <c r="A50" s="20"/>
      <c r="B50" s="28"/>
      <c r="C50" s="28"/>
      <c r="D50" s="28"/>
      <c r="E50" s="28"/>
      <c r="F50" s="28"/>
      <c r="G50" s="26"/>
      <c r="H50" s="20"/>
      <c r="I50" s="20"/>
      <c r="J50" s="20"/>
      <c r="K50" s="20"/>
    </row>
    <row r="51" spans="1:11" ht="12.5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2.5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12.5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12.5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15.5" x14ac:dyDescent="0.35">
      <c r="A55" s="29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13" x14ac:dyDescent="0.25">
      <c r="A56" s="19"/>
      <c r="B56" s="19"/>
      <c r="C56" s="19"/>
      <c r="D56" s="19"/>
      <c r="E56" s="19"/>
      <c r="F56" s="19"/>
      <c r="G56" s="19"/>
      <c r="H56" s="19"/>
      <c r="I56" s="20"/>
      <c r="J56" s="20"/>
      <c r="K56" s="20"/>
    </row>
    <row r="57" spans="1:11" ht="13" x14ac:dyDescent="0.3">
      <c r="A57" s="21"/>
      <c r="B57" s="22"/>
      <c r="C57" s="22"/>
      <c r="D57" s="22"/>
      <c r="E57" s="22"/>
      <c r="F57" s="22"/>
      <c r="G57" s="23"/>
      <c r="H57" s="20"/>
      <c r="I57" s="24"/>
      <c r="J57" s="25"/>
      <c r="K57" s="20"/>
    </row>
    <row r="58" spans="1:11" ht="18" x14ac:dyDescent="0.3">
      <c r="A58" s="21"/>
      <c r="B58" s="22"/>
      <c r="C58" s="22"/>
      <c r="D58" s="22"/>
      <c r="E58" s="22"/>
      <c r="F58" s="22"/>
      <c r="G58" s="27"/>
      <c r="H58" s="20"/>
      <c r="I58" s="24"/>
      <c r="J58" s="25"/>
      <c r="K58" s="20"/>
    </row>
    <row r="59" spans="1:11" ht="18" x14ac:dyDescent="0.3">
      <c r="A59" s="21"/>
      <c r="B59" s="22"/>
      <c r="C59" s="22"/>
      <c r="D59" s="22"/>
      <c r="E59" s="22"/>
      <c r="F59" s="22"/>
      <c r="G59" s="27"/>
      <c r="H59" s="20"/>
      <c r="I59" s="24"/>
      <c r="J59" s="25"/>
      <c r="K59" s="20"/>
    </row>
    <row r="60" spans="1:11" ht="13" x14ac:dyDescent="0.3">
      <c r="A60" s="21"/>
      <c r="B60" s="22"/>
      <c r="C60" s="22"/>
      <c r="D60" s="22"/>
      <c r="E60" s="22"/>
      <c r="F60" s="22"/>
      <c r="G60" s="23"/>
      <c r="H60" s="20"/>
      <c r="I60" s="24"/>
      <c r="J60" s="25"/>
      <c r="K60" s="20"/>
    </row>
    <row r="61" spans="1:11" ht="12.5" x14ac:dyDescent="0.25">
      <c r="A61" s="20"/>
      <c r="B61" s="22"/>
      <c r="C61" s="22"/>
      <c r="D61" s="22"/>
      <c r="E61" s="22"/>
      <c r="F61" s="22"/>
      <c r="G61" s="23"/>
      <c r="H61" s="20"/>
      <c r="I61" s="20"/>
      <c r="J61" s="20"/>
      <c r="K61" s="20"/>
    </row>
    <row r="62" spans="1:11" ht="12.5" x14ac:dyDescent="0.25">
      <c r="A62" s="20"/>
      <c r="B62" s="22"/>
      <c r="C62" s="22"/>
      <c r="D62" s="22"/>
      <c r="E62" s="22"/>
      <c r="F62" s="22"/>
      <c r="G62" s="23"/>
      <c r="H62" s="20"/>
      <c r="I62" s="20"/>
      <c r="J62" s="20"/>
      <c r="K62" s="20"/>
    </row>
    <row r="63" spans="1:11" ht="15.5" x14ac:dyDescent="0.25">
      <c r="A63" s="20"/>
      <c r="B63" s="28"/>
      <c r="C63" s="28"/>
      <c r="D63" s="28"/>
      <c r="E63" s="28"/>
      <c r="F63" s="28"/>
      <c r="G63" s="26"/>
      <c r="H63" s="20"/>
      <c r="I63" s="20"/>
      <c r="J63" s="20"/>
      <c r="K63" s="20"/>
    </row>
    <row r="64" spans="1:11" ht="12.5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72" spans="1:22" ht="18" x14ac:dyDescent="0.4">
      <c r="A72" s="43" t="s">
        <v>41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18"/>
      <c r="T72" s="18"/>
      <c r="U72" s="18"/>
      <c r="V72" s="18"/>
    </row>
    <row r="74" spans="1:22" ht="20" x14ac:dyDescent="0.4">
      <c r="M74" s="2" t="s">
        <v>42</v>
      </c>
      <c r="R74" s="2" t="s">
        <v>43</v>
      </c>
    </row>
    <row r="75" spans="1:22" ht="52" x14ac:dyDescent="0.25">
      <c r="A75" s="3" t="s">
        <v>44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45</v>
      </c>
      <c r="B76" s="6">
        <f>B12</f>
        <v>19</v>
      </c>
      <c r="C76" s="6">
        <f>C12</f>
        <v>1</v>
      </c>
      <c r="D76" s="6">
        <f>D12</f>
        <v>3</v>
      </c>
      <c r="E76" s="6">
        <f>E12</f>
        <v>6</v>
      </c>
      <c r="F76" s="7">
        <f t="shared" ref="F76:F78" si="9">B76-C76-D76-E76</f>
        <v>9</v>
      </c>
      <c r="G76" s="8">
        <f t="shared" ref="G76:G78" si="10">(E76+F76)/B76</f>
        <v>0.78947368421052633</v>
      </c>
      <c r="I76" s="9" t="s">
        <v>10</v>
      </c>
      <c r="J76" s="10">
        <f>F82</f>
        <v>37</v>
      </c>
    </row>
    <row r="77" spans="1:22" ht="13" x14ac:dyDescent="0.3">
      <c r="A77" s="5" t="s">
        <v>46</v>
      </c>
      <c r="B77" s="6">
        <f>B25</f>
        <v>26</v>
      </c>
      <c r="C77" s="6">
        <f>C25</f>
        <v>4</v>
      </c>
      <c r="D77" s="6">
        <f>D25</f>
        <v>2</v>
      </c>
      <c r="E77" s="6">
        <f>E25</f>
        <v>6</v>
      </c>
      <c r="F77" s="7">
        <f t="shared" si="9"/>
        <v>14</v>
      </c>
      <c r="G77" s="8">
        <f t="shared" si="10"/>
        <v>0.76923076923076927</v>
      </c>
      <c r="I77" s="9" t="s">
        <v>9</v>
      </c>
      <c r="J77" s="10">
        <f>E82</f>
        <v>12</v>
      </c>
    </row>
    <row r="78" spans="1:22" ht="13" x14ac:dyDescent="0.3">
      <c r="A78" s="5" t="s">
        <v>47</v>
      </c>
      <c r="B78" s="6">
        <f>B38</f>
        <v>19</v>
      </c>
      <c r="C78" s="6">
        <f>C38</f>
        <v>3</v>
      </c>
      <c r="D78" s="6">
        <f>D38</f>
        <v>2</v>
      </c>
      <c r="E78" s="6">
        <f>E38</f>
        <v>0</v>
      </c>
      <c r="F78" s="7">
        <f t="shared" si="9"/>
        <v>14</v>
      </c>
      <c r="G78" s="8">
        <f t="shared" si="10"/>
        <v>0.73684210526315785</v>
      </c>
      <c r="I78" s="9" t="s">
        <v>8</v>
      </c>
      <c r="J78" s="10">
        <f>D82</f>
        <v>7</v>
      </c>
    </row>
    <row r="79" spans="1:22" ht="13" x14ac:dyDescent="0.3">
      <c r="A79" s="5"/>
      <c r="B79" s="6">
        <f>B50</f>
        <v>0</v>
      </c>
      <c r="C79" s="6">
        <f>C50</f>
        <v>0</v>
      </c>
      <c r="D79" s="6">
        <f>D50</f>
        <v>0</v>
      </c>
      <c r="E79" s="6">
        <f>E50</f>
        <v>0</v>
      </c>
      <c r="F79" s="7"/>
      <c r="G79" s="8"/>
      <c r="I79" s="9" t="s">
        <v>7</v>
      </c>
      <c r="J79" s="10">
        <f>C82</f>
        <v>8</v>
      </c>
    </row>
    <row r="80" spans="1:22" ht="13" x14ac:dyDescent="0.3">
      <c r="A80" s="5"/>
      <c r="B80" s="6">
        <f>B63</f>
        <v>0</v>
      </c>
      <c r="C80" s="6">
        <f>C63</f>
        <v>0</v>
      </c>
      <c r="D80" s="6">
        <f>D63</f>
        <v>0</v>
      </c>
      <c r="E80" s="6">
        <f>E63</f>
        <v>0</v>
      </c>
      <c r="F80" s="7"/>
      <c r="G80" s="8"/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12" t="s">
        <v>15</v>
      </c>
      <c r="B82" s="13">
        <f t="shared" ref="B82:E82" si="11">SUM(B76:B81)</f>
        <v>64</v>
      </c>
      <c r="C82" s="13">
        <f t="shared" si="11"/>
        <v>8</v>
      </c>
      <c r="D82" s="13">
        <f t="shared" si="11"/>
        <v>7</v>
      </c>
      <c r="E82" s="13">
        <f t="shared" si="11"/>
        <v>12</v>
      </c>
      <c r="F82" s="13">
        <f t="shared" ref="F82:F83" si="12">B82-C82-D82-E82</f>
        <v>37</v>
      </c>
      <c r="G82" s="14">
        <f t="shared" ref="G82:G83" si="13">(E82+F82)/B82</f>
        <v>0.765625</v>
      </c>
    </row>
    <row r="83" spans="1:7" ht="15.5" x14ac:dyDescent="0.3">
      <c r="A83" s="12" t="s">
        <v>48</v>
      </c>
      <c r="B83" s="13">
        <v>63</v>
      </c>
      <c r="C83" s="13">
        <v>29</v>
      </c>
      <c r="D83" s="13">
        <v>1</v>
      </c>
      <c r="E83" s="13">
        <v>3</v>
      </c>
      <c r="F83" s="13">
        <f t="shared" si="12"/>
        <v>30</v>
      </c>
      <c r="G83" s="14">
        <f t="shared" si="13"/>
        <v>0.52380952380952384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P27"/>
  <sheetViews>
    <sheetView zoomScale="50" zoomScaleNormal="50"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 x14ac:dyDescent="0.25"/>
  <cols>
    <col min="1" max="1" width="9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6" ht="28.5" customHeight="1" x14ac:dyDescent="0.25">
      <c r="A1" s="42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5" x14ac:dyDescent="0.35">
      <c r="A2" s="1"/>
    </row>
    <row r="3" spans="1:16" ht="15.5" x14ac:dyDescent="0.35">
      <c r="A3" s="1"/>
      <c r="M3" s="30" t="s">
        <v>14</v>
      </c>
    </row>
    <row r="4" spans="1:16" ht="15.5" x14ac:dyDescent="0.35">
      <c r="A4" s="1" t="s">
        <v>4</v>
      </c>
    </row>
    <row r="5" spans="1:16" ht="52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6" ht="13" x14ac:dyDescent="0.3">
      <c r="A6" s="5" t="s">
        <v>50</v>
      </c>
      <c r="B6" s="6">
        <v>20</v>
      </c>
      <c r="C6" s="6">
        <v>1</v>
      </c>
      <c r="D6" s="6">
        <v>1</v>
      </c>
      <c r="E6" s="6">
        <v>6</v>
      </c>
      <c r="F6" s="7">
        <f t="shared" ref="F6:F9" si="0">B6-C6-D6-E6</f>
        <v>12</v>
      </c>
      <c r="G6" s="8">
        <f t="shared" ref="G6:G9" si="1">(E6+F6)/B6</f>
        <v>0.9</v>
      </c>
      <c r="I6" s="9" t="s">
        <v>10</v>
      </c>
      <c r="J6" s="10">
        <f>F12</f>
        <v>48</v>
      </c>
    </row>
    <row r="7" spans="1:16" ht="13" x14ac:dyDescent="0.3">
      <c r="A7" s="5" t="s">
        <v>51</v>
      </c>
      <c r="B7" s="6">
        <v>22</v>
      </c>
      <c r="C7" s="6">
        <v>0</v>
      </c>
      <c r="D7" s="6">
        <v>2</v>
      </c>
      <c r="E7" s="6">
        <v>7</v>
      </c>
      <c r="F7" s="7">
        <f t="shared" si="0"/>
        <v>13</v>
      </c>
      <c r="G7" s="8">
        <f t="shared" si="1"/>
        <v>0.90909090909090906</v>
      </c>
      <c r="I7" s="9" t="s">
        <v>9</v>
      </c>
      <c r="J7" s="10">
        <f>E12</f>
        <v>29</v>
      </c>
    </row>
    <row r="8" spans="1:16" ht="13" x14ac:dyDescent="0.3">
      <c r="A8" s="5" t="s">
        <v>52</v>
      </c>
      <c r="B8" s="6">
        <v>22</v>
      </c>
      <c r="C8" s="6">
        <v>0</v>
      </c>
      <c r="D8" s="6">
        <v>0</v>
      </c>
      <c r="E8" s="6">
        <v>7</v>
      </c>
      <c r="F8" s="7">
        <f t="shared" si="0"/>
        <v>15</v>
      </c>
      <c r="G8" s="8">
        <f t="shared" si="1"/>
        <v>1</v>
      </c>
      <c r="I8" s="9" t="s">
        <v>8</v>
      </c>
      <c r="J8" s="10">
        <f>D12</f>
        <v>7</v>
      </c>
    </row>
    <row r="9" spans="1:16" ht="13" x14ac:dyDescent="0.3">
      <c r="A9" s="5" t="s">
        <v>53</v>
      </c>
      <c r="B9" s="6">
        <v>22</v>
      </c>
      <c r="C9" s="6">
        <v>1</v>
      </c>
      <c r="D9" s="6">
        <v>4</v>
      </c>
      <c r="E9" s="6">
        <v>9</v>
      </c>
      <c r="F9" s="7">
        <f t="shared" si="0"/>
        <v>8</v>
      </c>
      <c r="G9" s="8">
        <f t="shared" si="1"/>
        <v>0.77272727272727271</v>
      </c>
      <c r="I9" s="9" t="s">
        <v>7</v>
      </c>
      <c r="J9" s="10">
        <f>C12</f>
        <v>2</v>
      </c>
    </row>
    <row r="10" spans="1:16" ht="13" x14ac:dyDescent="0.3">
      <c r="A10" s="5"/>
      <c r="B10" s="6"/>
      <c r="C10" s="6"/>
      <c r="D10" s="6"/>
      <c r="E10" s="6"/>
      <c r="F10" s="7"/>
      <c r="G10" s="8"/>
    </row>
    <row r="11" spans="1:16" ht="12.5" x14ac:dyDescent="0.25">
      <c r="A11" s="11"/>
      <c r="B11" s="6"/>
      <c r="C11" s="6"/>
      <c r="D11" s="6"/>
      <c r="E11" s="6"/>
      <c r="F11" s="7"/>
      <c r="G11" s="8"/>
    </row>
    <row r="12" spans="1:16" ht="15.5" x14ac:dyDescent="0.3">
      <c r="A12" s="12" t="s">
        <v>14</v>
      </c>
      <c r="B12" s="13">
        <f t="shared" ref="B12:E12" si="2">SUM(B6:B11)</f>
        <v>86</v>
      </c>
      <c r="C12" s="13">
        <f t="shared" si="2"/>
        <v>2</v>
      </c>
      <c r="D12" s="13">
        <f t="shared" si="2"/>
        <v>7</v>
      </c>
      <c r="E12" s="13">
        <f t="shared" si="2"/>
        <v>29</v>
      </c>
      <c r="F12" s="13">
        <f t="shared" ref="F12:F13" si="3">B12-C12-D12-E12</f>
        <v>48</v>
      </c>
      <c r="G12" s="14">
        <f t="shared" ref="G12:G13" si="4">(E12+F12)/B12</f>
        <v>0.89534883720930236</v>
      </c>
    </row>
    <row r="13" spans="1:16" ht="15.5" x14ac:dyDescent="0.3">
      <c r="A13" s="31" t="s">
        <v>15</v>
      </c>
      <c r="B13" s="13">
        <v>110</v>
      </c>
      <c r="C13" s="13">
        <v>9</v>
      </c>
      <c r="D13" s="13">
        <v>9</v>
      </c>
      <c r="E13" s="13">
        <v>38</v>
      </c>
      <c r="F13" s="13">
        <f t="shared" si="3"/>
        <v>54</v>
      </c>
      <c r="G13" s="14">
        <f t="shared" si="4"/>
        <v>0.83636363636363631</v>
      </c>
    </row>
    <row r="18" spans="1:13" ht="15.5" x14ac:dyDescent="0.35">
      <c r="A18" s="1" t="s">
        <v>54</v>
      </c>
      <c r="M18" s="30" t="s">
        <v>14</v>
      </c>
    </row>
    <row r="19" spans="1:13" ht="52" x14ac:dyDescent="0.25">
      <c r="A19" s="3" t="s">
        <v>5</v>
      </c>
      <c r="B19" s="3" t="s">
        <v>6</v>
      </c>
      <c r="C19" s="3" t="s">
        <v>7</v>
      </c>
      <c r="D19" s="3" t="s">
        <v>8</v>
      </c>
      <c r="E19" s="3" t="s">
        <v>9</v>
      </c>
      <c r="F19" s="3" t="s">
        <v>10</v>
      </c>
      <c r="G19" s="3" t="s">
        <v>11</v>
      </c>
      <c r="H19" s="4"/>
    </row>
    <row r="20" spans="1:13" ht="13" x14ac:dyDescent="0.3">
      <c r="A20" s="5" t="s">
        <v>55</v>
      </c>
      <c r="B20" s="6">
        <v>24</v>
      </c>
      <c r="C20" s="6">
        <v>2</v>
      </c>
      <c r="D20" s="6">
        <v>1</v>
      </c>
      <c r="E20" s="6">
        <v>9</v>
      </c>
      <c r="F20" s="7">
        <f t="shared" ref="F20:F24" si="5">B20-C20-D20-E20</f>
        <v>12</v>
      </c>
      <c r="G20" s="8">
        <f t="shared" ref="G20:G24" si="6">(E20+F20)/B20</f>
        <v>0.875</v>
      </c>
      <c r="I20" s="9" t="s">
        <v>10</v>
      </c>
      <c r="J20" s="10">
        <f>F26</f>
        <v>53</v>
      </c>
    </row>
    <row r="21" spans="1:13" ht="13" x14ac:dyDescent="0.3">
      <c r="A21" s="5" t="s">
        <v>56</v>
      </c>
      <c r="B21" s="6">
        <v>23</v>
      </c>
      <c r="C21" s="6">
        <v>0</v>
      </c>
      <c r="D21" s="6">
        <v>0</v>
      </c>
      <c r="E21" s="6">
        <v>4</v>
      </c>
      <c r="F21" s="7">
        <f t="shared" si="5"/>
        <v>19</v>
      </c>
      <c r="G21" s="8">
        <f t="shared" si="6"/>
        <v>1</v>
      </c>
      <c r="I21" s="9" t="s">
        <v>9</v>
      </c>
      <c r="J21" s="10">
        <f>E26</f>
        <v>30</v>
      </c>
    </row>
    <row r="22" spans="1:13" ht="13" x14ac:dyDescent="0.3">
      <c r="A22" s="5" t="s">
        <v>57</v>
      </c>
      <c r="B22" s="6">
        <v>23</v>
      </c>
      <c r="C22" s="6">
        <v>0</v>
      </c>
      <c r="D22" s="6">
        <v>0</v>
      </c>
      <c r="E22" s="6">
        <v>7</v>
      </c>
      <c r="F22" s="7">
        <f t="shared" si="5"/>
        <v>16</v>
      </c>
      <c r="G22" s="8">
        <f t="shared" si="6"/>
        <v>1</v>
      </c>
      <c r="I22" s="9" t="s">
        <v>8</v>
      </c>
      <c r="J22" s="10">
        <f>D26</f>
        <v>1</v>
      </c>
    </row>
    <row r="23" spans="1:13" ht="13" x14ac:dyDescent="0.3">
      <c r="A23" s="5" t="s">
        <v>58</v>
      </c>
      <c r="B23" s="6">
        <v>20</v>
      </c>
      <c r="C23" s="6">
        <v>4</v>
      </c>
      <c r="D23" s="6">
        <v>0</v>
      </c>
      <c r="E23" s="6">
        <v>10</v>
      </c>
      <c r="F23" s="7">
        <f t="shared" si="5"/>
        <v>6</v>
      </c>
      <c r="G23" s="8">
        <f t="shared" si="6"/>
        <v>0.8</v>
      </c>
      <c r="I23" s="9" t="s">
        <v>7</v>
      </c>
      <c r="J23" s="10">
        <f>C26</f>
        <v>6</v>
      </c>
    </row>
    <row r="24" spans="1:13" ht="13" x14ac:dyDescent="0.3">
      <c r="A24" s="5"/>
      <c r="B24" s="6"/>
      <c r="C24" s="6"/>
      <c r="D24" s="6"/>
      <c r="E24" s="6"/>
      <c r="F24" s="7">
        <f t="shared" si="5"/>
        <v>0</v>
      </c>
      <c r="G24" s="8" t="e">
        <f t="shared" si="6"/>
        <v>#DIV/0!</v>
      </c>
    </row>
    <row r="25" spans="1:13" ht="12.5" x14ac:dyDescent="0.25">
      <c r="A25" s="11"/>
      <c r="B25" s="6"/>
      <c r="C25" s="6"/>
      <c r="D25" s="6"/>
      <c r="E25" s="6"/>
      <c r="F25" s="7"/>
      <c r="G25" s="8"/>
    </row>
    <row r="26" spans="1:13" ht="15.5" x14ac:dyDescent="0.3">
      <c r="A26" s="12" t="s">
        <v>15</v>
      </c>
      <c r="B26" s="13">
        <f t="shared" ref="B26:E26" si="7">SUM(B20:B25)</f>
        <v>90</v>
      </c>
      <c r="C26" s="13">
        <f t="shared" si="7"/>
        <v>6</v>
      </c>
      <c r="D26" s="13">
        <f t="shared" si="7"/>
        <v>1</v>
      </c>
      <c r="E26" s="13">
        <f t="shared" si="7"/>
        <v>30</v>
      </c>
      <c r="F26" s="13">
        <f>B26-C26-D26-E26</f>
        <v>53</v>
      </c>
      <c r="G26" s="14">
        <f>(E26+F26)/B26</f>
        <v>0.92222222222222228</v>
      </c>
    </row>
    <row r="27" spans="1:13" ht="15.5" x14ac:dyDescent="0.3">
      <c r="A27" s="31" t="s">
        <v>15</v>
      </c>
      <c r="B27" s="13" t="s">
        <v>59</v>
      </c>
      <c r="C27" s="13" t="s">
        <v>59</v>
      </c>
      <c r="D27" s="13" t="s">
        <v>59</v>
      </c>
      <c r="E27" s="13" t="s">
        <v>59</v>
      </c>
      <c r="F27" s="13" t="s">
        <v>59</v>
      </c>
      <c r="G27" s="13" t="s">
        <v>59</v>
      </c>
    </row>
  </sheetData>
  <mergeCells count="1">
    <mergeCell ref="A1:P1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P32"/>
  <sheetViews>
    <sheetView zoomScale="50" zoomScaleNormal="50" workbookViewId="0">
      <pane ySplit="2" topLeftCell="A3" activePane="bottomLeft" state="frozen"/>
      <selection pane="bottomLeft" activeCell="U7" sqref="U7"/>
    </sheetView>
  </sheetViews>
  <sheetFormatPr defaultColWidth="12.6328125" defaultRowHeight="15.75" customHeight="1" x14ac:dyDescent="0.25"/>
  <cols>
    <col min="1" max="1" width="7.6328125" customWidth="1"/>
    <col min="2" max="2" width="10.36328125" customWidth="1"/>
    <col min="3" max="3" width="9.453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6" ht="28.5" customHeight="1" x14ac:dyDescent="0.25">
      <c r="A1" s="42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5" x14ac:dyDescent="0.35">
      <c r="A2" s="1"/>
    </row>
    <row r="3" spans="1:16" ht="15.5" x14ac:dyDescent="0.35">
      <c r="A3" s="1"/>
      <c r="M3" s="30" t="s">
        <v>61</v>
      </c>
    </row>
    <row r="4" spans="1:16" ht="15.5" x14ac:dyDescent="0.35">
      <c r="A4" s="1" t="s">
        <v>34</v>
      </c>
    </row>
    <row r="5" spans="1:16" ht="52" x14ac:dyDescent="0.25">
      <c r="A5" s="3" t="s">
        <v>35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6" ht="13" x14ac:dyDescent="0.3">
      <c r="A6" s="5" t="s">
        <v>62</v>
      </c>
      <c r="B6" s="6">
        <v>14</v>
      </c>
      <c r="C6" s="6">
        <v>6</v>
      </c>
      <c r="D6" s="6">
        <v>0</v>
      </c>
      <c r="E6" s="6">
        <v>3</v>
      </c>
      <c r="F6" s="7">
        <f>B6-C6-D6-E6</f>
        <v>5</v>
      </c>
      <c r="G6" s="8">
        <f>(E6+F6)/B6</f>
        <v>0.5714285714285714</v>
      </c>
      <c r="I6" s="9" t="s">
        <v>10</v>
      </c>
      <c r="J6" s="10">
        <f>F12</f>
        <v>5</v>
      </c>
    </row>
    <row r="7" spans="1:16" ht="13" x14ac:dyDescent="0.3">
      <c r="A7" s="5"/>
      <c r="B7" s="6"/>
      <c r="C7" s="6"/>
      <c r="D7" s="6"/>
      <c r="E7" s="6"/>
      <c r="F7" s="7"/>
      <c r="G7" s="8"/>
      <c r="I7" s="9" t="s">
        <v>9</v>
      </c>
      <c r="J7" s="10">
        <f>E12</f>
        <v>3</v>
      </c>
    </row>
    <row r="8" spans="1:16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0</v>
      </c>
    </row>
    <row r="9" spans="1:16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6</v>
      </c>
    </row>
    <row r="10" spans="1:16" ht="12.5" x14ac:dyDescent="0.25">
      <c r="A10" s="11"/>
      <c r="B10" s="6"/>
      <c r="C10" s="6"/>
      <c r="D10" s="6"/>
      <c r="E10" s="6"/>
      <c r="F10" s="7"/>
      <c r="G10" s="8"/>
    </row>
    <row r="11" spans="1:16" ht="12.5" x14ac:dyDescent="0.25">
      <c r="A11" s="11"/>
      <c r="B11" s="6"/>
      <c r="C11" s="6"/>
      <c r="D11" s="6"/>
      <c r="E11" s="6"/>
      <c r="F11" s="7"/>
      <c r="G11" s="8"/>
    </row>
    <row r="12" spans="1:16" ht="15.5" x14ac:dyDescent="0.3">
      <c r="A12" s="12" t="s">
        <v>14</v>
      </c>
      <c r="B12" s="13">
        <f t="shared" ref="B12:E12" si="0">SUM(B6:B11)</f>
        <v>14</v>
      </c>
      <c r="C12" s="13">
        <f t="shared" si="0"/>
        <v>6</v>
      </c>
      <c r="D12" s="13">
        <f t="shared" si="0"/>
        <v>0</v>
      </c>
      <c r="E12" s="13">
        <f t="shared" si="0"/>
        <v>3</v>
      </c>
      <c r="F12" s="13">
        <f t="shared" ref="F12:F13" si="1">B12-C12-D12-E12</f>
        <v>5</v>
      </c>
      <c r="G12" s="14">
        <f t="shared" ref="G12:G13" si="2">(E12+F12)/B12</f>
        <v>0.5714285714285714</v>
      </c>
    </row>
    <row r="13" spans="1:16" ht="15.5" x14ac:dyDescent="0.3">
      <c r="A13" s="12" t="s">
        <v>15</v>
      </c>
      <c r="B13" s="13">
        <v>17</v>
      </c>
      <c r="C13" s="13">
        <v>0</v>
      </c>
      <c r="D13" s="13">
        <v>0</v>
      </c>
      <c r="E13" s="13">
        <v>3</v>
      </c>
      <c r="F13" s="13">
        <f t="shared" si="1"/>
        <v>14</v>
      </c>
      <c r="G13" s="14">
        <f t="shared" si="2"/>
        <v>1</v>
      </c>
    </row>
    <row r="22" spans="1:13" ht="15.5" x14ac:dyDescent="0.35">
      <c r="A22" s="1" t="s">
        <v>37</v>
      </c>
      <c r="M22" s="30" t="s">
        <v>61</v>
      </c>
    </row>
    <row r="23" spans="1:13" ht="52" x14ac:dyDescent="0.25">
      <c r="A23" s="3" t="s">
        <v>35</v>
      </c>
      <c r="B23" s="3" t="s">
        <v>6</v>
      </c>
      <c r="C23" s="3" t="s">
        <v>7</v>
      </c>
      <c r="D23" s="3" t="s">
        <v>8</v>
      </c>
      <c r="E23" s="3" t="s">
        <v>9</v>
      </c>
      <c r="F23" s="3" t="s">
        <v>10</v>
      </c>
      <c r="G23" s="3" t="s">
        <v>11</v>
      </c>
      <c r="H23" s="4"/>
    </row>
    <row r="24" spans="1:13" ht="13" x14ac:dyDescent="0.3">
      <c r="A24" s="5" t="s">
        <v>62</v>
      </c>
      <c r="B24" s="6">
        <v>22</v>
      </c>
      <c r="C24" s="6">
        <v>2</v>
      </c>
      <c r="D24" s="6">
        <v>4</v>
      </c>
      <c r="E24" s="6">
        <v>5</v>
      </c>
      <c r="F24" s="7">
        <f>B24-C24-D24-E24</f>
        <v>11</v>
      </c>
      <c r="G24" s="8">
        <f>(E24+F24)/B24</f>
        <v>0.72727272727272729</v>
      </c>
      <c r="I24" s="9" t="s">
        <v>10</v>
      </c>
      <c r="J24" s="10">
        <f>F30</f>
        <v>11</v>
      </c>
    </row>
    <row r="25" spans="1:13" ht="13" x14ac:dyDescent="0.3">
      <c r="A25" s="5"/>
      <c r="B25" s="6"/>
      <c r="C25" s="6"/>
      <c r="D25" s="6"/>
      <c r="E25" s="6"/>
      <c r="F25" s="7"/>
      <c r="G25" s="8"/>
      <c r="I25" s="9" t="s">
        <v>9</v>
      </c>
      <c r="J25" s="10">
        <f>E30</f>
        <v>5</v>
      </c>
    </row>
    <row r="26" spans="1:13" ht="13" x14ac:dyDescent="0.3">
      <c r="A26" s="5"/>
      <c r="B26" s="6"/>
      <c r="C26" s="6"/>
      <c r="D26" s="6"/>
      <c r="E26" s="6"/>
      <c r="F26" s="7"/>
      <c r="G26" s="8"/>
      <c r="I26" s="9" t="s">
        <v>8</v>
      </c>
      <c r="J26" s="10">
        <f>D30</f>
        <v>4</v>
      </c>
    </row>
    <row r="27" spans="1:13" ht="13" x14ac:dyDescent="0.3">
      <c r="A27" s="5"/>
      <c r="B27" s="6"/>
      <c r="C27" s="6"/>
      <c r="D27" s="6"/>
      <c r="E27" s="6"/>
      <c r="F27" s="7"/>
      <c r="G27" s="8"/>
      <c r="I27" s="9" t="s">
        <v>7</v>
      </c>
      <c r="J27" s="10">
        <f>C30</f>
        <v>2</v>
      </c>
    </row>
    <row r="28" spans="1:13" ht="12.5" x14ac:dyDescent="0.25">
      <c r="A28" s="11"/>
      <c r="B28" s="6"/>
      <c r="C28" s="6"/>
      <c r="D28" s="6"/>
      <c r="E28" s="6"/>
      <c r="F28" s="7"/>
      <c r="G28" s="8"/>
    </row>
    <row r="29" spans="1:13" ht="12.5" x14ac:dyDescent="0.25">
      <c r="A29" s="11"/>
      <c r="B29" s="6"/>
      <c r="C29" s="6"/>
      <c r="D29" s="6"/>
      <c r="E29" s="6"/>
      <c r="F29" s="7"/>
      <c r="G29" s="8"/>
    </row>
    <row r="30" spans="1:13" ht="15.5" x14ac:dyDescent="0.3">
      <c r="A30" s="12" t="s">
        <v>14</v>
      </c>
      <c r="B30" s="13">
        <f t="shared" ref="B30:E30" si="3">SUM(B24:B29)</f>
        <v>22</v>
      </c>
      <c r="C30" s="13">
        <f t="shared" si="3"/>
        <v>2</v>
      </c>
      <c r="D30" s="13">
        <f t="shared" si="3"/>
        <v>4</v>
      </c>
      <c r="E30" s="13">
        <f t="shared" si="3"/>
        <v>5</v>
      </c>
      <c r="F30" s="13">
        <f>B30-C30-D30-E30</f>
        <v>11</v>
      </c>
      <c r="G30" s="14">
        <f>(E30+F30)/B30</f>
        <v>0.72727272727272729</v>
      </c>
    </row>
    <row r="31" spans="1:13" ht="15.5" x14ac:dyDescent="0.3">
      <c r="A31" s="12" t="s">
        <v>15</v>
      </c>
      <c r="B31" s="13" t="s">
        <v>59</v>
      </c>
      <c r="C31" s="13" t="s">
        <v>59</v>
      </c>
      <c r="D31" s="13" t="s">
        <v>59</v>
      </c>
      <c r="E31" s="13" t="s">
        <v>59</v>
      </c>
      <c r="F31" s="13" t="s">
        <v>59</v>
      </c>
      <c r="G31" s="13" t="s">
        <v>59</v>
      </c>
    </row>
    <row r="32" spans="1:13" ht="12.5" x14ac:dyDescent="0.25">
      <c r="A32" s="32" t="s">
        <v>63</v>
      </c>
    </row>
  </sheetData>
  <mergeCells count="1">
    <mergeCell ref="A1:P1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V83"/>
  <sheetViews>
    <sheetView zoomScale="50" zoomScaleNormal="50" workbookViewId="0">
      <pane ySplit="2" topLeftCell="A3" activePane="bottomLeft" state="frozen"/>
      <selection pane="bottomLeft" activeCell="W26" sqref="W26"/>
    </sheetView>
  </sheetViews>
  <sheetFormatPr defaultColWidth="12.6328125" defaultRowHeight="15.75" customHeight="1" x14ac:dyDescent="0.25"/>
  <cols>
    <col min="1" max="1" width="7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8" ht="28.5" customHeight="1" x14ac:dyDescent="0.25">
      <c r="A1" s="42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ht="15.5" x14ac:dyDescent="0.35">
      <c r="A2" s="1"/>
    </row>
    <row r="3" spans="1:18" ht="20" x14ac:dyDescent="0.4">
      <c r="A3" s="1"/>
      <c r="M3" s="2" t="s">
        <v>42</v>
      </c>
      <c r="R3" s="2" t="s">
        <v>42</v>
      </c>
    </row>
    <row r="4" spans="1:18" ht="15.5" x14ac:dyDescent="0.35">
      <c r="A4" s="1" t="s">
        <v>65</v>
      </c>
    </row>
    <row r="5" spans="1:18" ht="52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8" ht="13" x14ac:dyDescent="0.3">
      <c r="A6" s="5" t="s">
        <v>66</v>
      </c>
      <c r="B6" s="6">
        <v>17</v>
      </c>
      <c r="C6" s="6">
        <v>1</v>
      </c>
      <c r="D6" s="6">
        <v>3</v>
      </c>
      <c r="E6" s="6">
        <v>7</v>
      </c>
      <c r="F6" s="7">
        <f t="shared" ref="F6:F7" si="0">B6-C6-D6-E6</f>
        <v>6</v>
      </c>
      <c r="G6" s="8">
        <f t="shared" ref="G6:G7" si="1">(E6+F6)/B6</f>
        <v>0.76470588235294112</v>
      </c>
      <c r="I6" s="9" t="s">
        <v>10</v>
      </c>
      <c r="J6" s="10">
        <f>F12</f>
        <v>14</v>
      </c>
    </row>
    <row r="7" spans="1:18" ht="13" x14ac:dyDescent="0.3">
      <c r="A7" s="5" t="s">
        <v>67</v>
      </c>
      <c r="B7" s="6">
        <v>15</v>
      </c>
      <c r="C7" s="6">
        <v>1</v>
      </c>
      <c r="D7" s="6">
        <v>2</v>
      </c>
      <c r="E7" s="6">
        <v>4</v>
      </c>
      <c r="F7" s="7">
        <f t="shared" si="0"/>
        <v>8</v>
      </c>
      <c r="G7" s="8">
        <f t="shared" si="1"/>
        <v>0.8</v>
      </c>
      <c r="I7" s="9" t="s">
        <v>9</v>
      </c>
      <c r="J7" s="10">
        <f>E12</f>
        <v>11</v>
      </c>
    </row>
    <row r="8" spans="1:18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5</v>
      </c>
    </row>
    <row r="9" spans="1:18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2</v>
      </c>
    </row>
    <row r="10" spans="1:18" ht="12.5" x14ac:dyDescent="0.25">
      <c r="A10" s="11"/>
      <c r="B10" s="6"/>
      <c r="C10" s="6"/>
      <c r="D10" s="6"/>
      <c r="E10" s="6"/>
      <c r="F10" s="7"/>
      <c r="G10" s="8"/>
    </row>
    <row r="11" spans="1:18" ht="12.5" x14ac:dyDescent="0.25">
      <c r="A11" s="11"/>
      <c r="B11" s="6"/>
      <c r="C11" s="6"/>
      <c r="D11" s="6"/>
      <c r="E11" s="6"/>
      <c r="F11" s="7"/>
      <c r="G11" s="8"/>
    </row>
    <row r="12" spans="1:18" ht="15.5" x14ac:dyDescent="0.3">
      <c r="A12" s="12" t="s">
        <v>14</v>
      </c>
      <c r="B12" s="13">
        <f t="shared" ref="B12:E12" si="2">SUM(B6:B11)</f>
        <v>32</v>
      </c>
      <c r="C12" s="13">
        <f t="shared" si="2"/>
        <v>2</v>
      </c>
      <c r="D12" s="13">
        <f t="shared" si="2"/>
        <v>5</v>
      </c>
      <c r="E12" s="13">
        <f t="shared" si="2"/>
        <v>11</v>
      </c>
      <c r="F12" s="13">
        <f t="shared" ref="F12:F13" si="3">B12-C12-D12-E12</f>
        <v>14</v>
      </c>
      <c r="G12" s="14">
        <f t="shared" ref="G12:G13" si="4">(E12+F12)/B12</f>
        <v>0.78125</v>
      </c>
    </row>
    <row r="13" spans="1:18" ht="15.5" x14ac:dyDescent="0.3">
      <c r="A13" s="12" t="s">
        <v>15</v>
      </c>
      <c r="B13" s="13">
        <v>33</v>
      </c>
      <c r="C13" s="13">
        <v>8</v>
      </c>
      <c r="D13" s="13">
        <v>2</v>
      </c>
      <c r="E13" s="13">
        <v>13</v>
      </c>
      <c r="F13" s="13">
        <f t="shared" si="3"/>
        <v>10</v>
      </c>
      <c r="G13" s="14">
        <f t="shared" si="4"/>
        <v>0.69696969696969702</v>
      </c>
    </row>
    <row r="17" spans="1:10" ht="15.5" x14ac:dyDescent="0.35">
      <c r="A17" s="1" t="s">
        <v>54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68</v>
      </c>
      <c r="B19" s="6">
        <v>22</v>
      </c>
      <c r="C19" s="6">
        <v>1</v>
      </c>
      <c r="D19" s="6">
        <v>4</v>
      </c>
      <c r="E19" s="6">
        <v>4</v>
      </c>
      <c r="F19" s="7">
        <f>B19-C19-D19-E19</f>
        <v>13</v>
      </c>
      <c r="G19" s="8">
        <f>(E19+F19)/B19</f>
        <v>0.77272727272727271</v>
      </c>
      <c r="I19" s="9" t="s">
        <v>10</v>
      </c>
      <c r="J19" s="10">
        <f>F25</f>
        <v>13</v>
      </c>
    </row>
    <row r="20" spans="1:10" ht="13" x14ac:dyDescent="0.3">
      <c r="A20" s="5"/>
      <c r="B20" s="6"/>
      <c r="C20" s="6"/>
      <c r="D20" s="6"/>
      <c r="E20" s="6"/>
      <c r="F20" s="7"/>
      <c r="G20" s="8"/>
      <c r="I20" s="9" t="s">
        <v>9</v>
      </c>
      <c r="J20" s="10">
        <f>E25</f>
        <v>4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4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1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12" t="s">
        <v>14</v>
      </c>
      <c r="B25" s="13">
        <f t="shared" ref="B25:E25" si="5">SUM(B19:B24)</f>
        <v>22</v>
      </c>
      <c r="C25" s="13">
        <f t="shared" si="5"/>
        <v>1</v>
      </c>
      <c r="D25" s="13">
        <f t="shared" si="5"/>
        <v>4</v>
      </c>
      <c r="E25" s="13">
        <f t="shared" si="5"/>
        <v>4</v>
      </c>
      <c r="F25" s="13">
        <f t="shared" ref="F25:F26" si="6">B25-C25-D25-E25</f>
        <v>13</v>
      </c>
      <c r="G25" s="14">
        <f t="shared" ref="G25:G26" si="7">(E25+F25)/B25</f>
        <v>0.77272727272727271</v>
      </c>
    </row>
    <row r="26" spans="1:10" ht="15.5" x14ac:dyDescent="0.3">
      <c r="A26" s="12" t="s">
        <v>15</v>
      </c>
      <c r="B26" s="13">
        <v>29</v>
      </c>
      <c r="C26" s="13">
        <v>0</v>
      </c>
      <c r="D26" s="13">
        <v>1</v>
      </c>
      <c r="E26" s="13">
        <v>12</v>
      </c>
      <c r="F26" s="13">
        <f t="shared" si="6"/>
        <v>16</v>
      </c>
      <c r="G26" s="14">
        <f t="shared" si="7"/>
        <v>0.96551724137931039</v>
      </c>
    </row>
    <row r="30" spans="1:10" ht="15.5" x14ac:dyDescent="0.35">
      <c r="A30" s="1" t="s">
        <v>69</v>
      </c>
    </row>
    <row r="31" spans="1:10" ht="52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 t="s">
        <v>9</v>
      </c>
      <c r="F31" s="3" t="s">
        <v>10</v>
      </c>
      <c r="G31" s="3" t="s">
        <v>11</v>
      </c>
      <c r="H31" s="4"/>
    </row>
    <row r="32" spans="1:10" ht="13" x14ac:dyDescent="0.3">
      <c r="A32" s="5" t="s">
        <v>70</v>
      </c>
      <c r="B32" s="6">
        <v>30</v>
      </c>
      <c r="C32" s="6">
        <v>2</v>
      </c>
      <c r="D32" s="6">
        <v>1</v>
      </c>
      <c r="E32" s="6">
        <v>14</v>
      </c>
      <c r="F32" s="7">
        <f>B32-C32-D32-E32</f>
        <v>13</v>
      </c>
      <c r="G32" s="8">
        <f>(E32+F32)/B32</f>
        <v>0.9</v>
      </c>
      <c r="I32" s="9" t="s">
        <v>10</v>
      </c>
      <c r="J32" s="10">
        <f>F38</f>
        <v>13</v>
      </c>
    </row>
    <row r="33" spans="1:10" ht="15.5" x14ac:dyDescent="0.3">
      <c r="A33" s="5"/>
      <c r="B33" s="6"/>
      <c r="C33" s="6"/>
      <c r="D33" s="6"/>
      <c r="E33" s="6"/>
      <c r="F33" s="7"/>
      <c r="G33" s="15"/>
      <c r="I33" s="9" t="s">
        <v>9</v>
      </c>
      <c r="J33" s="10">
        <f>E38</f>
        <v>14</v>
      </c>
    </row>
    <row r="34" spans="1:10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1</v>
      </c>
    </row>
    <row r="35" spans="1:10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2</v>
      </c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2.5" x14ac:dyDescent="0.25">
      <c r="A37" s="11"/>
      <c r="B37" s="6"/>
      <c r="C37" s="6"/>
      <c r="D37" s="6"/>
      <c r="E37" s="6"/>
      <c r="F37" s="7"/>
      <c r="G37" s="8"/>
    </row>
    <row r="38" spans="1:10" ht="15.5" x14ac:dyDescent="0.3">
      <c r="A38" s="12" t="s">
        <v>14</v>
      </c>
      <c r="B38" s="13">
        <f t="shared" ref="B38:E38" si="8">SUM(B32:B37)</f>
        <v>30</v>
      </c>
      <c r="C38" s="13">
        <f t="shared" si="8"/>
        <v>2</v>
      </c>
      <c r="D38" s="13">
        <f t="shared" si="8"/>
        <v>1</v>
      </c>
      <c r="E38" s="13">
        <f t="shared" si="8"/>
        <v>14</v>
      </c>
      <c r="F38" s="13">
        <f t="shared" ref="F38:F39" si="9">B38-C38-D38-E38</f>
        <v>13</v>
      </c>
      <c r="G38" s="14">
        <f t="shared" ref="G38:G39" si="10">(E38+F38)/B38</f>
        <v>0.9</v>
      </c>
    </row>
    <row r="39" spans="1:10" ht="15.5" x14ac:dyDescent="0.3">
      <c r="A39" s="12" t="s">
        <v>15</v>
      </c>
      <c r="B39" s="13">
        <v>38</v>
      </c>
      <c r="C39" s="13">
        <v>1</v>
      </c>
      <c r="D39" s="13">
        <v>3</v>
      </c>
      <c r="E39" s="13">
        <v>12</v>
      </c>
      <c r="F39" s="13">
        <f t="shared" si="9"/>
        <v>22</v>
      </c>
      <c r="G39" s="14">
        <f t="shared" si="10"/>
        <v>0.89473684210526316</v>
      </c>
    </row>
    <row r="43" spans="1:10" ht="15.5" x14ac:dyDescent="0.35">
      <c r="A43" s="1" t="s">
        <v>21</v>
      </c>
    </row>
    <row r="44" spans="1:10" ht="52" x14ac:dyDescent="0.25">
      <c r="A44" s="3" t="s">
        <v>5</v>
      </c>
      <c r="B44" s="3" t="s">
        <v>6</v>
      </c>
      <c r="C44" s="3" t="s">
        <v>7</v>
      </c>
      <c r="D44" s="3" t="s">
        <v>8</v>
      </c>
      <c r="E44" s="3" t="s">
        <v>9</v>
      </c>
      <c r="F44" s="3" t="s">
        <v>10</v>
      </c>
      <c r="G44" s="3" t="s">
        <v>11</v>
      </c>
      <c r="H44" s="4"/>
    </row>
    <row r="45" spans="1:10" ht="13" x14ac:dyDescent="0.3">
      <c r="A45" s="5" t="s">
        <v>71</v>
      </c>
      <c r="B45" s="6">
        <v>18</v>
      </c>
      <c r="C45" s="6">
        <v>0</v>
      </c>
      <c r="D45" s="6">
        <v>0</v>
      </c>
      <c r="E45" s="6">
        <v>6</v>
      </c>
      <c r="F45" s="7">
        <f t="shared" ref="F45:F46" si="11">B45-C45-D45-E45</f>
        <v>12</v>
      </c>
      <c r="G45" s="8">
        <f t="shared" ref="G45:G46" si="12">(E45+F45)/B45</f>
        <v>1</v>
      </c>
      <c r="I45" s="9" t="s">
        <v>10</v>
      </c>
      <c r="J45" s="10">
        <f>F51</f>
        <v>22</v>
      </c>
    </row>
    <row r="46" spans="1:10" ht="13" x14ac:dyDescent="0.3">
      <c r="A46" s="5" t="s">
        <v>72</v>
      </c>
      <c r="B46" s="6">
        <v>11</v>
      </c>
      <c r="C46" s="6">
        <v>0</v>
      </c>
      <c r="D46" s="6">
        <v>0</v>
      </c>
      <c r="E46" s="6">
        <v>1</v>
      </c>
      <c r="F46" s="7">
        <f t="shared" si="11"/>
        <v>10</v>
      </c>
      <c r="G46" s="8">
        <f t="shared" si="12"/>
        <v>1</v>
      </c>
      <c r="I46" s="9" t="s">
        <v>9</v>
      </c>
      <c r="J46" s="10">
        <f>E51</f>
        <v>7</v>
      </c>
    </row>
    <row r="47" spans="1:10" ht="13" x14ac:dyDescent="0.3">
      <c r="A47" s="5"/>
      <c r="B47" s="6"/>
      <c r="C47" s="6"/>
      <c r="D47" s="6"/>
      <c r="E47" s="6"/>
      <c r="F47" s="7"/>
      <c r="G47" s="8"/>
      <c r="I47" s="9" t="s">
        <v>8</v>
      </c>
      <c r="J47" s="10">
        <f>D51</f>
        <v>0</v>
      </c>
    </row>
    <row r="48" spans="1:10" ht="18" x14ac:dyDescent="0.3">
      <c r="A48" s="5"/>
      <c r="B48" s="6"/>
      <c r="C48" s="6"/>
      <c r="D48" s="6"/>
      <c r="E48" s="6"/>
      <c r="F48" s="7"/>
      <c r="G48" s="16"/>
      <c r="I48" s="9" t="s">
        <v>7</v>
      </c>
      <c r="J48" s="10">
        <f>C51</f>
        <v>0</v>
      </c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2.5" x14ac:dyDescent="0.25">
      <c r="A50" s="11"/>
      <c r="B50" s="6"/>
      <c r="C50" s="6"/>
      <c r="D50" s="6"/>
      <c r="E50" s="6"/>
      <c r="F50" s="7"/>
      <c r="G50" s="8"/>
    </row>
    <row r="51" spans="1:10" ht="15.5" x14ac:dyDescent="0.3">
      <c r="A51" s="12" t="s">
        <v>14</v>
      </c>
      <c r="B51" s="13">
        <f t="shared" ref="B51:E51" si="13">SUM(B45:B50)</f>
        <v>29</v>
      </c>
      <c r="C51" s="13">
        <f t="shared" si="13"/>
        <v>0</v>
      </c>
      <c r="D51" s="13">
        <f t="shared" si="13"/>
        <v>0</v>
      </c>
      <c r="E51" s="13">
        <f t="shared" si="13"/>
        <v>7</v>
      </c>
      <c r="F51" s="13">
        <f t="shared" ref="F51:F52" si="14">B51-C51-D51-E51</f>
        <v>22</v>
      </c>
      <c r="G51" s="14">
        <f t="shared" ref="G51:G52" si="15">(E51+F51)/B51</f>
        <v>1</v>
      </c>
    </row>
    <row r="52" spans="1:10" ht="15.5" x14ac:dyDescent="0.3">
      <c r="A52" s="12" t="s">
        <v>15</v>
      </c>
      <c r="B52" s="13">
        <v>35</v>
      </c>
      <c r="C52" s="13">
        <v>2</v>
      </c>
      <c r="D52" s="13">
        <v>0</v>
      </c>
      <c r="E52" s="13">
        <v>9</v>
      </c>
      <c r="F52" s="13">
        <f t="shared" si="14"/>
        <v>24</v>
      </c>
      <c r="G52" s="14">
        <f t="shared" si="15"/>
        <v>0.94285714285714284</v>
      </c>
    </row>
    <row r="56" spans="1:10" ht="15.5" x14ac:dyDescent="0.35">
      <c r="A56" s="1" t="s">
        <v>73</v>
      </c>
    </row>
    <row r="57" spans="1:10" ht="39" x14ac:dyDescent="0.25">
      <c r="A57" s="3" t="s">
        <v>5</v>
      </c>
      <c r="B57" s="3" t="s">
        <v>6</v>
      </c>
      <c r="C57" s="3" t="s">
        <v>7</v>
      </c>
      <c r="D57" s="3" t="s">
        <v>8</v>
      </c>
      <c r="E57" s="3"/>
      <c r="F57" s="3" t="s">
        <v>24</v>
      </c>
      <c r="G57" s="3" t="s">
        <v>25</v>
      </c>
      <c r="H57" s="4"/>
    </row>
    <row r="58" spans="1:10" ht="13" x14ac:dyDescent="0.3">
      <c r="A58" s="5" t="s">
        <v>74</v>
      </c>
      <c r="B58" s="6">
        <v>18</v>
      </c>
      <c r="C58" s="6">
        <v>0</v>
      </c>
      <c r="D58" s="6">
        <v>0</v>
      </c>
      <c r="E58" s="6"/>
      <c r="F58" s="7">
        <f t="shared" ref="F58:F59" si="16">B58-C58-D58-E58</f>
        <v>18</v>
      </c>
      <c r="G58" s="8">
        <f t="shared" ref="G58:G59" si="17">(E58+F58)/B58</f>
        <v>1</v>
      </c>
      <c r="I58" s="9" t="s">
        <v>10</v>
      </c>
      <c r="J58" s="10">
        <f>F64</f>
        <v>32</v>
      </c>
    </row>
    <row r="59" spans="1:10" ht="13" x14ac:dyDescent="0.3">
      <c r="A59" s="5" t="s">
        <v>75</v>
      </c>
      <c r="B59" s="6">
        <v>14</v>
      </c>
      <c r="C59" s="6">
        <v>0</v>
      </c>
      <c r="D59" s="6">
        <v>0</v>
      </c>
      <c r="E59" s="6"/>
      <c r="F59" s="7">
        <f t="shared" si="16"/>
        <v>14</v>
      </c>
      <c r="G59" s="8">
        <f t="shared" si="17"/>
        <v>1</v>
      </c>
      <c r="I59" s="9"/>
      <c r="J59" s="10">
        <v>0</v>
      </c>
    </row>
    <row r="60" spans="1:10" ht="18" x14ac:dyDescent="0.3">
      <c r="A60" s="5"/>
      <c r="B60" s="6"/>
      <c r="C60" s="6"/>
      <c r="D60" s="6"/>
      <c r="E60" s="6"/>
      <c r="F60" s="7"/>
      <c r="G60" s="16"/>
      <c r="I60" s="9" t="s">
        <v>8</v>
      </c>
      <c r="J60" s="10">
        <f>D64</f>
        <v>0</v>
      </c>
    </row>
    <row r="61" spans="1:10" ht="13" x14ac:dyDescent="0.3">
      <c r="A61" s="5"/>
      <c r="B61" s="6"/>
      <c r="C61" s="6"/>
      <c r="D61" s="6"/>
      <c r="E61" s="6"/>
      <c r="F61" s="7"/>
      <c r="G61" s="8"/>
      <c r="I61" s="9" t="s">
        <v>7</v>
      </c>
      <c r="J61" s="10">
        <f>C64</f>
        <v>0</v>
      </c>
    </row>
    <row r="62" spans="1:10" ht="12.5" x14ac:dyDescent="0.25">
      <c r="A62" s="11"/>
      <c r="B62" s="6"/>
      <c r="C62" s="6"/>
      <c r="D62" s="6"/>
      <c r="E62" s="6"/>
      <c r="F62" s="7"/>
      <c r="G62" s="8"/>
    </row>
    <row r="63" spans="1:10" ht="12.5" x14ac:dyDescent="0.25">
      <c r="A63" s="11"/>
      <c r="B63" s="6"/>
      <c r="C63" s="6"/>
      <c r="D63" s="6"/>
      <c r="E63" s="6"/>
      <c r="F63" s="7"/>
      <c r="G63" s="8"/>
    </row>
    <row r="64" spans="1:10" ht="15.5" x14ac:dyDescent="0.3">
      <c r="A64" s="12" t="s">
        <v>14</v>
      </c>
      <c r="B64" s="13">
        <f t="shared" ref="B64:D64" si="18">SUM(B58:B63)</f>
        <v>32</v>
      </c>
      <c r="C64" s="13">
        <f t="shared" si="18"/>
        <v>0</v>
      </c>
      <c r="D64" s="13">
        <f t="shared" si="18"/>
        <v>0</v>
      </c>
      <c r="E64" s="13">
        <v>0</v>
      </c>
      <c r="F64" s="13">
        <f t="shared" ref="F64:F65" si="19">B64-C64-D64-E64</f>
        <v>32</v>
      </c>
      <c r="G64" s="14">
        <f t="shared" ref="G64:G65" si="20">(E64+F64)/B64</f>
        <v>1</v>
      </c>
    </row>
    <row r="65" spans="1:22" ht="15.5" x14ac:dyDescent="0.3">
      <c r="A65" s="12" t="s">
        <v>15</v>
      </c>
      <c r="B65" s="13">
        <v>18</v>
      </c>
      <c r="C65" s="13">
        <v>0</v>
      </c>
      <c r="D65" s="13">
        <v>0</v>
      </c>
      <c r="E65" s="13">
        <v>0</v>
      </c>
      <c r="F65" s="13">
        <f t="shared" si="19"/>
        <v>18</v>
      </c>
      <c r="G65" s="14">
        <f t="shared" si="20"/>
        <v>1</v>
      </c>
    </row>
    <row r="72" spans="1:22" ht="18" x14ac:dyDescent="0.4">
      <c r="A72" s="43" t="s">
        <v>76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18"/>
      <c r="T72" s="18"/>
      <c r="U72" s="18"/>
      <c r="V72" s="18"/>
    </row>
    <row r="73" spans="1:22" ht="20" x14ac:dyDescent="0.4">
      <c r="M73" s="2" t="s">
        <v>3</v>
      </c>
      <c r="R73" s="2" t="s">
        <v>42</v>
      </c>
    </row>
    <row r="75" spans="1:22" ht="52" x14ac:dyDescent="0.25">
      <c r="A75" s="3" t="s">
        <v>5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28</v>
      </c>
      <c r="B76" s="6">
        <f t="shared" ref="B76:E76" si="21">B12</f>
        <v>32</v>
      </c>
      <c r="C76" s="6">
        <f t="shared" si="21"/>
        <v>2</v>
      </c>
      <c r="D76" s="6">
        <f t="shared" si="21"/>
        <v>5</v>
      </c>
      <c r="E76" s="6">
        <f t="shared" si="21"/>
        <v>11</v>
      </c>
      <c r="F76" s="7">
        <f t="shared" ref="F76:F80" si="22">B76-C76-D76-E76</f>
        <v>14</v>
      </c>
      <c r="G76" s="8">
        <f t="shared" ref="G76:G80" si="23">(E76+F76)/B76</f>
        <v>0.78125</v>
      </c>
      <c r="I76" s="9" t="s">
        <v>10</v>
      </c>
      <c r="J76" s="10">
        <f>F82</f>
        <v>94</v>
      </c>
    </row>
    <row r="77" spans="1:22" ht="13" x14ac:dyDescent="0.3">
      <c r="A77" s="5" t="s">
        <v>29</v>
      </c>
      <c r="B77" s="6">
        <f t="shared" ref="B77:E77" si="24">B25</f>
        <v>22</v>
      </c>
      <c r="C77" s="6">
        <f t="shared" si="24"/>
        <v>1</v>
      </c>
      <c r="D77" s="6">
        <f t="shared" si="24"/>
        <v>4</v>
      </c>
      <c r="E77" s="6">
        <f t="shared" si="24"/>
        <v>4</v>
      </c>
      <c r="F77" s="7">
        <f t="shared" si="22"/>
        <v>13</v>
      </c>
      <c r="G77" s="8">
        <f t="shared" si="23"/>
        <v>0.77272727272727271</v>
      </c>
      <c r="I77" s="9" t="s">
        <v>9</v>
      </c>
      <c r="J77" s="10">
        <f>E82</f>
        <v>36</v>
      </c>
    </row>
    <row r="78" spans="1:22" ht="13" x14ac:dyDescent="0.3">
      <c r="A78" s="5" t="s">
        <v>30</v>
      </c>
      <c r="B78" s="6">
        <f t="shared" ref="B78:E78" si="25">B38</f>
        <v>30</v>
      </c>
      <c r="C78" s="6">
        <f t="shared" si="25"/>
        <v>2</v>
      </c>
      <c r="D78" s="6">
        <f t="shared" si="25"/>
        <v>1</v>
      </c>
      <c r="E78" s="6">
        <f t="shared" si="25"/>
        <v>14</v>
      </c>
      <c r="F78" s="7">
        <f t="shared" si="22"/>
        <v>13</v>
      </c>
      <c r="G78" s="8">
        <f t="shared" si="23"/>
        <v>0.9</v>
      </c>
      <c r="I78" s="9" t="s">
        <v>8</v>
      </c>
      <c r="J78" s="10">
        <f>D82</f>
        <v>10</v>
      </c>
    </row>
    <row r="79" spans="1:22" ht="13" x14ac:dyDescent="0.3">
      <c r="A79" s="5" t="s">
        <v>31</v>
      </c>
      <c r="B79" s="6">
        <f t="shared" ref="B79:E79" si="26">B51</f>
        <v>29</v>
      </c>
      <c r="C79" s="6">
        <f t="shared" si="26"/>
        <v>0</v>
      </c>
      <c r="D79" s="6">
        <f t="shared" si="26"/>
        <v>0</v>
      </c>
      <c r="E79" s="6">
        <f t="shared" si="26"/>
        <v>7</v>
      </c>
      <c r="F79" s="7">
        <f t="shared" si="22"/>
        <v>22</v>
      </c>
      <c r="G79" s="8">
        <f t="shared" si="23"/>
        <v>1</v>
      </c>
      <c r="I79" s="9" t="s">
        <v>7</v>
      </c>
      <c r="J79" s="10">
        <f>C82</f>
        <v>5</v>
      </c>
    </row>
    <row r="80" spans="1:22" ht="13" x14ac:dyDescent="0.3">
      <c r="A80" s="5" t="s">
        <v>32</v>
      </c>
      <c r="B80" s="6">
        <f t="shared" ref="B80:E80" si="27">B64</f>
        <v>32</v>
      </c>
      <c r="C80" s="6">
        <f t="shared" si="27"/>
        <v>0</v>
      </c>
      <c r="D80" s="6">
        <f t="shared" si="27"/>
        <v>0</v>
      </c>
      <c r="E80" s="6">
        <f t="shared" si="27"/>
        <v>0</v>
      </c>
      <c r="F80" s="7">
        <f t="shared" si="22"/>
        <v>32</v>
      </c>
      <c r="G80" s="8">
        <f t="shared" si="23"/>
        <v>1</v>
      </c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12" t="s">
        <v>14</v>
      </c>
      <c r="B82" s="13">
        <f t="shared" ref="B82:E82" si="28">SUM(B76:B81)</f>
        <v>145</v>
      </c>
      <c r="C82" s="13">
        <f t="shared" si="28"/>
        <v>5</v>
      </c>
      <c r="D82" s="13">
        <f t="shared" si="28"/>
        <v>10</v>
      </c>
      <c r="E82" s="13">
        <f t="shared" si="28"/>
        <v>36</v>
      </c>
      <c r="F82" s="13">
        <f t="shared" ref="F82:F83" si="29">B82-C82-D82-E82</f>
        <v>94</v>
      </c>
      <c r="G82" s="14">
        <f t="shared" ref="G82:G83" si="30">(E82+F82)/B82</f>
        <v>0.89655172413793105</v>
      </c>
    </row>
    <row r="83" spans="1:7" ht="15.5" x14ac:dyDescent="0.3">
      <c r="A83" s="12" t="s">
        <v>15</v>
      </c>
      <c r="B83" s="13">
        <v>153</v>
      </c>
      <c r="C83" s="13">
        <v>11</v>
      </c>
      <c r="D83" s="13">
        <v>6</v>
      </c>
      <c r="E83" s="13">
        <v>46</v>
      </c>
      <c r="F83" s="13">
        <f t="shared" si="29"/>
        <v>90</v>
      </c>
      <c r="G83" s="14">
        <f t="shared" si="30"/>
        <v>0.88888888888888884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V83"/>
  <sheetViews>
    <sheetView zoomScale="50" zoomScaleNormal="50" workbookViewId="0">
      <pane ySplit="2" topLeftCell="A3" activePane="bottomLeft" state="frozen"/>
      <selection pane="bottomLeft" activeCell="W26" sqref="W26"/>
    </sheetView>
  </sheetViews>
  <sheetFormatPr defaultColWidth="12.6328125" defaultRowHeight="15.75" customHeight="1" x14ac:dyDescent="0.25"/>
  <cols>
    <col min="1" max="1" width="7.63281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8" ht="28.5" customHeight="1" x14ac:dyDescent="0.25">
      <c r="A1" s="42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ht="15.5" x14ac:dyDescent="0.35">
      <c r="A2" s="1"/>
    </row>
    <row r="3" spans="1:18" ht="15.5" x14ac:dyDescent="0.35">
      <c r="A3" s="1"/>
    </row>
    <row r="4" spans="1:18" ht="20" x14ac:dyDescent="0.4">
      <c r="A4" s="1" t="s">
        <v>65</v>
      </c>
      <c r="M4" s="2" t="s">
        <v>42</v>
      </c>
      <c r="R4" s="2"/>
    </row>
    <row r="5" spans="1:18" ht="52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8" ht="13" x14ac:dyDescent="0.3">
      <c r="A6" s="5" t="s">
        <v>78</v>
      </c>
      <c r="B6" s="6">
        <v>18</v>
      </c>
      <c r="C6" s="6">
        <v>1</v>
      </c>
      <c r="D6" s="6">
        <v>1</v>
      </c>
      <c r="E6" s="6">
        <v>10</v>
      </c>
      <c r="F6" s="7">
        <f>B6-C6-D6-E6</f>
        <v>6</v>
      </c>
      <c r="G6" s="8">
        <f>(E6+F6)/B6</f>
        <v>0.88888888888888884</v>
      </c>
      <c r="I6" s="9" t="s">
        <v>10</v>
      </c>
      <c r="J6" s="10">
        <f>F12</f>
        <v>6</v>
      </c>
    </row>
    <row r="7" spans="1:18" ht="15.5" x14ac:dyDescent="0.3">
      <c r="A7" s="5"/>
      <c r="B7" s="6"/>
      <c r="C7" s="6"/>
      <c r="D7" s="6"/>
      <c r="E7" s="6"/>
      <c r="F7" s="7"/>
      <c r="G7" s="15"/>
      <c r="I7" s="9" t="s">
        <v>9</v>
      </c>
      <c r="J7" s="10">
        <f>E12</f>
        <v>10</v>
      </c>
    </row>
    <row r="8" spans="1:18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1</v>
      </c>
    </row>
    <row r="9" spans="1:18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1</v>
      </c>
    </row>
    <row r="10" spans="1:18" ht="12.5" x14ac:dyDescent="0.25">
      <c r="A10" s="11"/>
      <c r="B10" s="6"/>
      <c r="C10" s="6"/>
      <c r="D10" s="6"/>
      <c r="E10" s="6"/>
      <c r="F10" s="7"/>
      <c r="G10" s="8"/>
    </row>
    <row r="11" spans="1:18" ht="12.5" x14ac:dyDescent="0.25">
      <c r="A11" s="11"/>
      <c r="B11" s="6"/>
      <c r="C11" s="6"/>
      <c r="D11" s="6"/>
      <c r="E11" s="6"/>
      <c r="F11" s="7"/>
      <c r="G11" s="8"/>
    </row>
    <row r="12" spans="1:18" ht="15.5" x14ac:dyDescent="0.3">
      <c r="A12" s="12" t="s">
        <v>14</v>
      </c>
      <c r="B12" s="13">
        <f t="shared" ref="B12:E12" si="0">SUM(B6:B11)</f>
        <v>18</v>
      </c>
      <c r="C12" s="13">
        <f t="shared" si="0"/>
        <v>1</v>
      </c>
      <c r="D12" s="13">
        <f t="shared" si="0"/>
        <v>1</v>
      </c>
      <c r="E12" s="13">
        <f t="shared" si="0"/>
        <v>10</v>
      </c>
      <c r="F12" s="13">
        <f t="shared" ref="F12:F13" si="1">B12-C12-D12-E12</f>
        <v>6</v>
      </c>
      <c r="G12" s="14">
        <f t="shared" ref="G12:G13" si="2">(E12+F12)/B12</f>
        <v>0.88888888888888884</v>
      </c>
    </row>
    <row r="13" spans="1:18" ht="15.5" x14ac:dyDescent="0.3">
      <c r="A13" s="12" t="s">
        <v>15</v>
      </c>
      <c r="B13" s="13">
        <v>12</v>
      </c>
      <c r="C13" s="13">
        <v>2</v>
      </c>
      <c r="D13" s="13">
        <v>0</v>
      </c>
      <c r="E13" s="13">
        <v>3</v>
      </c>
      <c r="F13" s="13">
        <f t="shared" si="1"/>
        <v>7</v>
      </c>
      <c r="G13" s="14">
        <f t="shared" si="2"/>
        <v>0.83333333333333337</v>
      </c>
    </row>
    <row r="17" spans="1:10" ht="15.5" x14ac:dyDescent="0.35">
      <c r="A17" s="1" t="s">
        <v>54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79</v>
      </c>
      <c r="B19" s="6">
        <v>12</v>
      </c>
      <c r="C19" s="6">
        <v>1</v>
      </c>
      <c r="D19" s="6">
        <v>0</v>
      </c>
      <c r="E19" s="6">
        <v>5</v>
      </c>
      <c r="F19" s="7">
        <f>B19-C19-D19-E19</f>
        <v>6</v>
      </c>
      <c r="G19" s="8">
        <f>(E19+F19)/B19</f>
        <v>0.91666666666666663</v>
      </c>
      <c r="I19" s="9" t="s">
        <v>10</v>
      </c>
      <c r="J19" s="10">
        <f>F25</f>
        <v>6</v>
      </c>
    </row>
    <row r="20" spans="1:10" ht="13" x14ac:dyDescent="0.3">
      <c r="A20" s="5"/>
      <c r="B20" s="6"/>
      <c r="C20" s="6"/>
      <c r="D20" s="6"/>
      <c r="E20" s="6"/>
      <c r="F20" s="7"/>
      <c r="G20" s="8"/>
      <c r="I20" s="9" t="s">
        <v>9</v>
      </c>
      <c r="J20" s="10">
        <f>E25</f>
        <v>5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0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1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12" t="s">
        <v>14</v>
      </c>
      <c r="B25" s="13">
        <f t="shared" ref="B25:E25" si="3">SUM(B19:B24)</f>
        <v>12</v>
      </c>
      <c r="C25" s="13">
        <f t="shared" si="3"/>
        <v>1</v>
      </c>
      <c r="D25" s="13">
        <f t="shared" si="3"/>
        <v>0</v>
      </c>
      <c r="E25" s="13">
        <f t="shared" si="3"/>
        <v>5</v>
      </c>
      <c r="F25" s="13">
        <f t="shared" ref="F25:F26" si="4">B25-C25-D25-E25</f>
        <v>6</v>
      </c>
      <c r="G25" s="14">
        <f t="shared" ref="G25:G26" si="5">(E25+F25)/B25</f>
        <v>0.91666666666666663</v>
      </c>
    </row>
    <row r="26" spans="1:10" ht="15.5" x14ac:dyDescent="0.3">
      <c r="A26" s="12" t="s">
        <v>15</v>
      </c>
      <c r="B26" s="13">
        <v>7</v>
      </c>
      <c r="C26" s="13">
        <v>2</v>
      </c>
      <c r="D26" s="13">
        <v>0</v>
      </c>
      <c r="E26" s="13">
        <v>2</v>
      </c>
      <c r="F26" s="13">
        <f t="shared" si="4"/>
        <v>3</v>
      </c>
      <c r="G26" s="14">
        <f t="shared" si="5"/>
        <v>0.7142857142857143</v>
      </c>
    </row>
    <row r="30" spans="1:10" ht="15.5" x14ac:dyDescent="0.35">
      <c r="A30" s="1" t="s">
        <v>69</v>
      </c>
    </row>
    <row r="31" spans="1:10" ht="52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 t="s">
        <v>9</v>
      </c>
      <c r="F31" s="3" t="s">
        <v>10</v>
      </c>
      <c r="G31" s="3" t="s">
        <v>11</v>
      </c>
      <c r="H31" s="4"/>
    </row>
    <row r="32" spans="1:10" ht="13" x14ac:dyDescent="0.3">
      <c r="A32" s="33" t="s">
        <v>80</v>
      </c>
      <c r="B32" s="6">
        <v>6</v>
      </c>
      <c r="C32" s="6">
        <v>1</v>
      </c>
      <c r="D32" s="6">
        <v>0</v>
      </c>
      <c r="E32" s="6">
        <v>1</v>
      </c>
      <c r="F32" s="7">
        <f>B32-C32-D32-E32</f>
        <v>4</v>
      </c>
      <c r="G32" s="8">
        <f>(E32+F32)/B32</f>
        <v>0.83333333333333337</v>
      </c>
      <c r="I32" s="9" t="s">
        <v>10</v>
      </c>
      <c r="J32" s="10">
        <f>F38</f>
        <v>4</v>
      </c>
    </row>
    <row r="33" spans="1:10" ht="15.5" x14ac:dyDescent="0.3">
      <c r="A33" s="5"/>
      <c r="B33" s="6"/>
      <c r="C33" s="6"/>
      <c r="D33" s="6"/>
      <c r="E33" s="6"/>
      <c r="F33" s="7"/>
      <c r="G33" s="15"/>
      <c r="I33" s="9" t="s">
        <v>9</v>
      </c>
      <c r="J33" s="10">
        <f>E38</f>
        <v>1</v>
      </c>
    </row>
    <row r="34" spans="1:10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0</v>
      </c>
    </row>
    <row r="35" spans="1:10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1</v>
      </c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2.5" x14ac:dyDescent="0.25">
      <c r="A37" s="11"/>
      <c r="B37" s="6"/>
      <c r="C37" s="6"/>
      <c r="D37" s="6"/>
      <c r="E37" s="6"/>
      <c r="F37" s="7"/>
      <c r="G37" s="8"/>
    </row>
    <row r="38" spans="1:10" ht="15.5" x14ac:dyDescent="0.3">
      <c r="A38" s="12" t="s">
        <v>14</v>
      </c>
      <c r="B38" s="13">
        <f t="shared" ref="B38:E38" si="6">SUM(B32:B37)</f>
        <v>6</v>
      </c>
      <c r="C38" s="13">
        <f t="shared" si="6"/>
        <v>1</v>
      </c>
      <c r="D38" s="13">
        <f t="shared" si="6"/>
        <v>0</v>
      </c>
      <c r="E38" s="13">
        <f t="shared" si="6"/>
        <v>1</v>
      </c>
      <c r="F38" s="13">
        <f t="shared" ref="F38:F39" si="7">B38-C38-D38-E38</f>
        <v>4</v>
      </c>
      <c r="G38" s="14">
        <f t="shared" ref="G38:G39" si="8">(E38+F38)/B38</f>
        <v>0.83333333333333337</v>
      </c>
    </row>
    <row r="39" spans="1:10" ht="15.5" x14ac:dyDescent="0.3">
      <c r="A39" s="12" t="s">
        <v>15</v>
      </c>
      <c r="B39" s="13">
        <v>8</v>
      </c>
      <c r="C39" s="13">
        <v>1</v>
      </c>
      <c r="D39" s="13">
        <v>1</v>
      </c>
      <c r="E39" s="13">
        <v>5</v>
      </c>
      <c r="F39" s="13">
        <f t="shared" si="7"/>
        <v>1</v>
      </c>
      <c r="G39" s="14">
        <f t="shared" si="8"/>
        <v>0.75</v>
      </c>
    </row>
    <row r="43" spans="1:10" ht="15.5" x14ac:dyDescent="0.35">
      <c r="A43" s="1" t="s">
        <v>81</v>
      </c>
    </row>
    <row r="44" spans="1:10" ht="52" x14ac:dyDescent="0.25">
      <c r="A44" s="3" t="s">
        <v>5</v>
      </c>
      <c r="B44" s="3" t="s">
        <v>6</v>
      </c>
      <c r="C44" s="3" t="s">
        <v>7</v>
      </c>
      <c r="D44" s="3" t="s">
        <v>8</v>
      </c>
      <c r="E44" s="3" t="s">
        <v>9</v>
      </c>
      <c r="F44" s="3" t="s">
        <v>10</v>
      </c>
      <c r="G44" s="3" t="s">
        <v>11</v>
      </c>
      <c r="H44" s="4"/>
    </row>
    <row r="45" spans="1:10" ht="13" x14ac:dyDescent="0.3">
      <c r="A45" s="5" t="s">
        <v>82</v>
      </c>
      <c r="B45" s="6">
        <v>7</v>
      </c>
      <c r="C45" s="6">
        <v>0</v>
      </c>
      <c r="D45" s="6">
        <v>0</v>
      </c>
      <c r="E45" s="6">
        <v>1</v>
      </c>
      <c r="F45" s="7">
        <f>B45-C45-D45-E45</f>
        <v>6</v>
      </c>
      <c r="G45" s="8">
        <f>(E45+F45)/B45</f>
        <v>1</v>
      </c>
      <c r="I45" s="9" t="s">
        <v>10</v>
      </c>
      <c r="J45" s="10">
        <f>F51</f>
        <v>6</v>
      </c>
    </row>
    <row r="46" spans="1:10" ht="15.5" x14ac:dyDescent="0.3">
      <c r="A46" s="5"/>
      <c r="B46" s="6"/>
      <c r="C46" s="6"/>
      <c r="D46" s="6"/>
      <c r="E46" s="6"/>
      <c r="F46" s="7"/>
      <c r="G46" s="15"/>
      <c r="I46" s="9" t="s">
        <v>9</v>
      </c>
      <c r="J46" s="10">
        <f>E51</f>
        <v>1</v>
      </c>
    </row>
    <row r="47" spans="1:10" ht="13" x14ac:dyDescent="0.3">
      <c r="A47" s="5"/>
      <c r="B47" s="6"/>
      <c r="C47" s="6"/>
      <c r="D47" s="6"/>
      <c r="E47" s="6"/>
      <c r="F47" s="7"/>
      <c r="G47" s="8"/>
      <c r="I47" s="9" t="s">
        <v>8</v>
      </c>
      <c r="J47" s="10">
        <f>D51</f>
        <v>0</v>
      </c>
    </row>
    <row r="48" spans="1:10" ht="18" x14ac:dyDescent="0.3">
      <c r="A48" s="5"/>
      <c r="B48" s="6"/>
      <c r="C48" s="6"/>
      <c r="D48" s="6"/>
      <c r="E48" s="6"/>
      <c r="F48" s="7"/>
      <c r="G48" s="16"/>
      <c r="I48" s="9" t="s">
        <v>7</v>
      </c>
      <c r="J48" s="10">
        <f>C51</f>
        <v>0</v>
      </c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2.5" x14ac:dyDescent="0.25">
      <c r="A50" s="11"/>
      <c r="B50" s="6"/>
      <c r="C50" s="6"/>
      <c r="D50" s="6"/>
      <c r="E50" s="6"/>
      <c r="F50" s="7"/>
      <c r="G50" s="8"/>
    </row>
    <row r="51" spans="1:10" ht="15.5" x14ac:dyDescent="0.3">
      <c r="A51" s="12" t="s">
        <v>14</v>
      </c>
      <c r="B51" s="13">
        <f t="shared" ref="B51:E51" si="9">SUM(B45:B50)</f>
        <v>7</v>
      </c>
      <c r="C51" s="13">
        <f t="shared" si="9"/>
        <v>0</v>
      </c>
      <c r="D51" s="13">
        <f t="shared" si="9"/>
        <v>0</v>
      </c>
      <c r="E51" s="13">
        <f t="shared" si="9"/>
        <v>1</v>
      </c>
      <c r="F51" s="13">
        <f t="shared" ref="F51:F52" si="10">B51-C51-D51-E51</f>
        <v>6</v>
      </c>
      <c r="G51" s="14">
        <f t="shared" ref="G51:G52" si="11">(E51+F51)/B51</f>
        <v>1</v>
      </c>
    </row>
    <row r="52" spans="1:10" ht="15.5" x14ac:dyDescent="0.3">
      <c r="A52" s="12" t="s">
        <v>15</v>
      </c>
      <c r="B52" s="13">
        <v>13</v>
      </c>
      <c r="C52" s="13">
        <v>1</v>
      </c>
      <c r="D52" s="13">
        <v>1</v>
      </c>
      <c r="E52" s="13">
        <v>6</v>
      </c>
      <c r="F52" s="13">
        <f t="shared" si="10"/>
        <v>5</v>
      </c>
      <c r="G52" s="14">
        <f t="shared" si="11"/>
        <v>0.84615384615384615</v>
      </c>
    </row>
    <row r="56" spans="1:10" ht="15.5" x14ac:dyDescent="0.35">
      <c r="A56" s="1" t="s">
        <v>73</v>
      </c>
    </row>
    <row r="57" spans="1:10" ht="39" x14ac:dyDescent="0.25">
      <c r="A57" s="3" t="s">
        <v>5</v>
      </c>
      <c r="B57" s="3" t="s">
        <v>6</v>
      </c>
      <c r="C57" s="3" t="s">
        <v>7</v>
      </c>
      <c r="D57" s="3" t="s">
        <v>8</v>
      </c>
      <c r="E57" s="3"/>
      <c r="F57" s="3" t="s">
        <v>24</v>
      </c>
      <c r="G57" s="3" t="s">
        <v>25</v>
      </c>
      <c r="H57" s="4"/>
    </row>
    <row r="58" spans="1:10" ht="13" x14ac:dyDescent="0.3">
      <c r="A58" s="5" t="s">
        <v>83</v>
      </c>
      <c r="B58" s="6">
        <v>12</v>
      </c>
      <c r="C58" s="6">
        <v>0</v>
      </c>
      <c r="D58" s="6">
        <v>1</v>
      </c>
      <c r="E58" s="6"/>
      <c r="F58" s="7">
        <f>B58-C58-D58-E58</f>
        <v>11</v>
      </c>
      <c r="G58" s="8">
        <f>(E58+F58)/B58</f>
        <v>0.91666666666666663</v>
      </c>
      <c r="I58" s="9" t="s">
        <v>10</v>
      </c>
      <c r="J58" s="10">
        <f>F64</f>
        <v>11</v>
      </c>
    </row>
    <row r="59" spans="1:10" ht="18" x14ac:dyDescent="0.3">
      <c r="A59" s="5"/>
      <c r="B59" s="6"/>
      <c r="C59" s="6"/>
      <c r="D59" s="6"/>
      <c r="E59" s="6"/>
      <c r="F59" s="7"/>
      <c r="G59" s="16"/>
      <c r="I59" s="9"/>
      <c r="J59" s="10">
        <v>0</v>
      </c>
    </row>
    <row r="60" spans="1:10" ht="18" x14ac:dyDescent="0.3">
      <c r="A60" s="5"/>
      <c r="B60" s="6"/>
      <c r="C60" s="6"/>
      <c r="D60" s="6"/>
      <c r="E60" s="6"/>
      <c r="F60" s="7"/>
      <c r="G60" s="16"/>
      <c r="I60" s="9" t="s">
        <v>8</v>
      </c>
      <c r="J60" s="10">
        <f>D64</f>
        <v>1</v>
      </c>
    </row>
    <row r="61" spans="1:10" ht="13" x14ac:dyDescent="0.3">
      <c r="A61" s="5"/>
      <c r="B61" s="6"/>
      <c r="C61" s="6"/>
      <c r="D61" s="6"/>
      <c r="E61" s="6"/>
      <c r="F61" s="7"/>
      <c r="G61" s="8"/>
      <c r="I61" s="9" t="s">
        <v>7</v>
      </c>
      <c r="J61" s="10">
        <f>C64</f>
        <v>0</v>
      </c>
    </row>
    <row r="62" spans="1:10" ht="12.5" x14ac:dyDescent="0.25">
      <c r="A62" s="11"/>
      <c r="B62" s="6"/>
      <c r="C62" s="6"/>
      <c r="D62" s="6"/>
      <c r="E62" s="6"/>
      <c r="F62" s="7"/>
      <c r="G62" s="8"/>
    </row>
    <row r="63" spans="1:10" ht="12.5" x14ac:dyDescent="0.25">
      <c r="A63" s="11"/>
      <c r="B63" s="6"/>
      <c r="C63" s="6"/>
      <c r="D63" s="6"/>
      <c r="E63" s="6"/>
      <c r="F63" s="7"/>
      <c r="G63" s="8"/>
    </row>
    <row r="64" spans="1:10" ht="15.5" x14ac:dyDescent="0.3">
      <c r="A64" s="12" t="s">
        <v>14</v>
      </c>
      <c r="B64" s="13">
        <f t="shared" ref="B64:D64" si="12">SUM(B58:B63)</f>
        <v>12</v>
      </c>
      <c r="C64" s="13">
        <f t="shared" si="12"/>
        <v>0</v>
      </c>
      <c r="D64" s="13">
        <f t="shared" si="12"/>
        <v>1</v>
      </c>
      <c r="E64" s="13">
        <v>0</v>
      </c>
      <c r="F64" s="13">
        <f t="shared" ref="F64:F65" si="13">B64-C64-D64-E64</f>
        <v>11</v>
      </c>
      <c r="G64" s="14">
        <f t="shared" ref="G64:G65" si="14">(E64+F64)/B64</f>
        <v>0.91666666666666663</v>
      </c>
    </row>
    <row r="65" spans="1:22" ht="15.5" x14ac:dyDescent="0.3">
      <c r="A65" s="12" t="s">
        <v>15</v>
      </c>
      <c r="B65" s="13">
        <v>8</v>
      </c>
      <c r="C65" s="13">
        <v>1</v>
      </c>
      <c r="D65" s="13">
        <v>1</v>
      </c>
      <c r="E65" s="13">
        <v>0</v>
      </c>
      <c r="F65" s="13">
        <f t="shared" si="13"/>
        <v>6</v>
      </c>
      <c r="G65" s="14">
        <f t="shared" si="14"/>
        <v>0.75</v>
      </c>
    </row>
    <row r="72" spans="1:22" ht="18" x14ac:dyDescent="0.4">
      <c r="A72" s="43" t="s">
        <v>84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18"/>
      <c r="T72" s="18"/>
      <c r="U72" s="18"/>
      <c r="V72" s="18"/>
    </row>
    <row r="74" spans="1:22" ht="20" x14ac:dyDescent="0.4">
      <c r="N74" s="2" t="s">
        <v>3</v>
      </c>
      <c r="S74" s="2"/>
    </row>
    <row r="75" spans="1:22" ht="52" x14ac:dyDescent="0.25">
      <c r="A75" s="3" t="s">
        <v>5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28</v>
      </c>
      <c r="B76" s="6">
        <f t="shared" ref="B76:E76" si="15">B12</f>
        <v>18</v>
      </c>
      <c r="C76" s="6">
        <f t="shared" si="15"/>
        <v>1</v>
      </c>
      <c r="D76" s="6">
        <f t="shared" si="15"/>
        <v>1</v>
      </c>
      <c r="E76" s="6">
        <f t="shared" si="15"/>
        <v>10</v>
      </c>
      <c r="F76" s="7">
        <f t="shared" ref="F76:F80" si="16">B76-C76-D76-E76</f>
        <v>6</v>
      </c>
      <c r="G76" s="8">
        <f t="shared" ref="G76:G80" si="17">(E76+F76)/B76</f>
        <v>0.88888888888888884</v>
      </c>
      <c r="I76" s="9" t="s">
        <v>10</v>
      </c>
      <c r="J76" s="10">
        <f>F82</f>
        <v>33</v>
      </c>
    </row>
    <row r="77" spans="1:22" ht="13" x14ac:dyDescent="0.3">
      <c r="A77" s="5" t="s">
        <v>29</v>
      </c>
      <c r="B77" s="6">
        <f t="shared" ref="B77:E77" si="18">B25</f>
        <v>12</v>
      </c>
      <c r="C77" s="6">
        <f t="shared" si="18"/>
        <v>1</v>
      </c>
      <c r="D77" s="6">
        <f t="shared" si="18"/>
        <v>0</v>
      </c>
      <c r="E77" s="6">
        <f t="shared" si="18"/>
        <v>5</v>
      </c>
      <c r="F77" s="7">
        <f t="shared" si="16"/>
        <v>6</v>
      </c>
      <c r="G77" s="8">
        <f t="shared" si="17"/>
        <v>0.91666666666666663</v>
      </c>
      <c r="I77" s="9" t="s">
        <v>9</v>
      </c>
      <c r="J77" s="10">
        <f>E82</f>
        <v>17</v>
      </c>
    </row>
    <row r="78" spans="1:22" ht="13" x14ac:dyDescent="0.3">
      <c r="A78" s="5" t="s">
        <v>30</v>
      </c>
      <c r="B78" s="6">
        <f t="shared" ref="B78:E78" si="19">B38</f>
        <v>6</v>
      </c>
      <c r="C78" s="6">
        <f t="shared" si="19"/>
        <v>1</v>
      </c>
      <c r="D78" s="6">
        <f t="shared" si="19"/>
        <v>0</v>
      </c>
      <c r="E78" s="6">
        <f t="shared" si="19"/>
        <v>1</v>
      </c>
      <c r="F78" s="7">
        <f t="shared" si="16"/>
        <v>4</v>
      </c>
      <c r="G78" s="8">
        <f t="shared" si="17"/>
        <v>0.83333333333333337</v>
      </c>
      <c r="I78" s="9" t="s">
        <v>8</v>
      </c>
      <c r="J78" s="10">
        <f>D82</f>
        <v>2</v>
      </c>
    </row>
    <row r="79" spans="1:22" ht="13" x14ac:dyDescent="0.3">
      <c r="A79" s="5" t="s">
        <v>31</v>
      </c>
      <c r="B79" s="6">
        <f t="shared" ref="B79:E79" si="20">B51</f>
        <v>7</v>
      </c>
      <c r="C79" s="6">
        <f t="shared" si="20"/>
        <v>0</v>
      </c>
      <c r="D79" s="6">
        <f t="shared" si="20"/>
        <v>0</v>
      </c>
      <c r="E79" s="6">
        <f t="shared" si="20"/>
        <v>1</v>
      </c>
      <c r="F79" s="7">
        <f t="shared" si="16"/>
        <v>6</v>
      </c>
      <c r="G79" s="8">
        <f t="shared" si="17"/>
        <v>1</v>
      </c>
      <c r="I79" s="9" t="s">
        <v>7</v>
      </c>
      <c r="J79" s="10">
        <f>C82</f>
        <v>3</v>
      </c>
    </row>
    <row r="80" spans="1:22" ht="13" x14ac:dyDescent="0.3">
      <c r="A80" s="5" t="s">
        <v>32</v>
      </c>
      <c r="B80" s="6">
        <f t="shared" ref="B80:E80" si="21">B64</f>
        <v>12</v>
      </c>
      <c r="C80" s="6">
        <f t="shared" si="21"/>
        <v>0</v>
      </c>
      <c r="D80" s="6">
        <f t="shared" si="21"/>
        <v>1</v>
      </c>
      <c r="E80" s="6">
        <f t="shared" si="21"/>
        <v>0</v>
      </c>
      <c r="F80" s="7">
        <f t="shared" si="16"/>
        <v>11</v>
      </c>
      <c r="G80" s="8">
        <f t="shared" si="17"/>
        <v>0.91666666666666663</v>
      </c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12" t="s">
        <v>14</v>
      </c>
      <c r="B82" s="13">
        <f t="shared" ref="B82:E82" si="22">SUM(B76:B81)</f>
        <v>55</v>
      </c>
      <c r="C82" s="13">
        <f t="shared" si="22"/>
        <v>3</v>
      </c>
      <c r="D82" s="13">
        <f t="shared" si="22"/>
        <v>2</v>
      </c>
      <c r="E82" s="13">
        <f t="shared" si="22"/>
        <v>17</v>
      </c>
      <c r="F82" s="13">
        <f t="shared" ref="F82:F83" si="23">B82-C82-D82-E82</f>
        <v>33</v>
      </c>
      <c r="G82" s="14">
        <f t="shared" ref="G82:G83" si="24">(E82+F82)/B82</f>
        <v>0.90909090909090906</v>
      </c>
    </row>
    <row r="83" spans="1:7" ht="15.5" x14ac:dyDescent="0.3">
      <c r="A83" s="12" t="s">
        <v>15</v>
      </c>
      <c r="B83" s="13">
        <v>48</v>
      </c>
      <c r="C83" s="13">
        <v>7</v>
      </c>
      <c r="D83" s="13">
        <v>3</v>
      </c>
      <c r="E83" s="13">
        <v>16</v>
      </c>
      <c r="F83" s="13">
        <f t="shared" si="23"/>
        <v>22</v>
      </c>
      <c r="G83" s="14">
        <f t="shared" si="24"/>
        <v>0.79166666666666663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V83"/>
  <sheetViews>
    <sheetView zoomScale="50" zoomScaleNormal="50" workbookViewId="0">
      <pane ySplit="2" topLeftCell="A3" activePane="bottomLeft" state="frozen"/>
      <selection pane="bottomLeft" activeCell="V28" sqref="V28"/>
    </sheetView>
  </sheetViews>
  <sheetFormatPr defaultColWidth="12.6328125" defaultRowHeight="15.75" customHeight="1" x14ac:dyDescent="0.25"/>
  <cols>
    <col min="1" max="1" width="8.906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19" ht="28.5" customHeight="1" x14ac:dyDescent="0.25">
      <c r="A1" s="42" t="s">
        <v>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15.5" x14ac:dyDescent="0.35">
      <c r="A2" s="1"/>
    </row>
    <row r="3" spans="1:19" ht="15.5" x14ac:dyDescent="0.35">
      <c r="A3" s="1"/>
    </row>
    <row r="4" spans="1:19" ht="20" x14ac:dyDescent="0.4">
      <c r="A4" s="1" t="s">
        <v>65</v>
      </c>
      <c r="N4" s="2" t="s">
        <v>3</v>
      </c>
      <c r="S4" s="2"/>
    </row>
    <row r="5" spans="1:19" ht="52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4"/>
    </row>
    <row r="6" spans="1:19" ht="13" x14ac:dyDescent="0.3">
      <c r="A6" s="5" t="s">
        <v>86</v>
      </c>
      <c r="B6" s="6">
        <v>21</v>
      </c>
      <c r="C6" s="6">
        <v>4</v>
      </c>
      <c r="D6" s="6">
        <v>1</v>
      </c>
      <c r="E6" s="6">
        <v>8</v>
      </c>
      <c r="F6" s="7">
        <f t="shared" ref="F6:F7" si="0">B6-C6-D6-E6</f>
        <v>8</v>
      </c>
      <c r="G6" s="8">
        <f t="shared" ref="G6:G7" si="1">(E6+F6)/B6</f>
        <v>0.76190476190476186</v>
      </c>
      <c r="I6" s="9" t="s">
        <v>10</v>
      </c>
      <c r="J6" s="10">
        <f>F12</f>
        <v>8</v>
      </c>
    </row>
    <row r="7" spans="1:19" ht="13" x14ac:dyDescent="0.3">
      <c r="A7" s="5"/>
      <c r="B7" s="6"/>
      <c r="C7" s="6"/>
      <c r="D7" s="6"/>
      <c r="E7" s="6"/>
      <c r="F7" s="7">
        <f t="shared" si="0"/>
        <v>0</v>
      </c>
      <c r="G7" s="8" t="e">
        <f t="shared" si="1"/>
        <v>#DIV/0!</v>
      </c>
      <c r="I7" s="9" t="s">
        <v>9</v>
      </c>
      <c r="J7" s="10">
        <f>E12</f>
        <v>8</v>
      </c>
    </row>
    <row r="8" spans="1:19" ht="13" x14ac:dyDescent="0.3">
      <c r="A8" s="5"/>
      <c r="B8" s="6"/>
      <c r="C8" s="6"/>
      <c r="D8" s="6"/>
      <c r="E8" s="6"/>
      <c r="F8" s="7"/>
      <c r="G8" s="8"/>
      <c r="I8" s="9" t="s">
        <v>8</v>
      </c>
      <c r="J8" s="10">
        <f>D12</f>
        <v>1</v>
      </c>
    </row>
    <row r="9" spans="1:19" ht="13" x14ac:dyDescent="0.3">
      <c r="A9" s="5"/>
      <c r="B9" s="6"/>
      <c r="C9" s="6"/>
      <c r="D9" s="6"/>
      <c r="E9" s="6"/>
      <c r="F9" s="7"/>
      <c r="G9" s="8"/>
      <c r="I9" s="9" t="s">
        <v>7</v>
      </c>
      <c r="J9" s="10">
        <f>C12</f>
        <v>4</v>
      </c>
    </row>
    <row r="10" spans="1:19" ht="12.5" x14ac:dyDescent="0.25">
      <c r="A10" s="11"/>
      <c r="B10" s="6"/>
      <c r="C10" s="6"/>
      <c r="D10" s="6"/>
      <c r="E10" s="6"/>
      <c r="F10" s="7"/>
      <c r="G10" s="8"/>
    </row>
    <row r="11" spans="1:19" ht="12.5" x14ac:dyDescent="0.25">
      <c r="A11" s="11"/>
      <c r="B11" s="6"/>
      <c r="C11" s="6"/>
      <c r="D11" s="6"/>
      <c r="E11" s="6"/>
      <c r="F11" s="7"/>
      <c r="G11" s="8"/>
    </row>
    <row r="12" spans="1:19" ht="15.5" x14ac:dyDescent="0.3">
      <c r="A12" s="12" t="s">
        <v>14</v>
      </c>
      <c r="B12" s="13">
        <f t="shared" ref="B12:E12" si="2">SUM(B6:B11)</f>
        <v>21</v>
      </c>
      <c r="C12" s="13">
        <f t="shared" si="2"/>
        <v>4</v>
      </c>
      <c r="D12" s="13">
        <f t="shared" si="2"/>
        <v>1</v>
      </c>
      <c r="E12" s="13">
        <f t="shared" si="2"/>
        <v>8</v>
      </c>
      <c r="F12" s="13">
        <f t="shared" ref="F12:F13" si="3">B12-C12-D12-E12</f>
        <v>8</v>
      </c>
      <c r="G12" s="14">
        <f t="shared" ref="G12:G13" si="4">(E12+F12)/B12</f>
        <v>0.76190476190476186</v>
      </c>
    </row>
    <row r="13" spans="1:19" ht="15.5" x14ac:dyDescent="0.3">
      <c r="A13" s="12" t="s">
        <v>15</v>
      </c>
      <c r="B13" s="13">
        <v>34</v>
      </c>
      <c r="C13" s="13">
        <v>8</v>
      </c>
      <c r="D13" s="13">
        <v>0</v>
      </c>
      <c r="E13" s="13">
        <v>14</v>
      </c>
      <c r="F13" s="13">
        <f t="shared" si="3"/>
        <v>12</v>
      </c>
      <c r="G13" s="14">
        <f t="shared" si="4"/>
        <v>0.76470588235294112</v>
      </c>
    </row>
    <row r="17" spans="1:10" ht="15.5" x14ac:dyDescent="0.35">
      <c r="A17" s="1" t="s">
        <v>16</v>
      </c>
    </row>
    <row r="18" spans="1:10" ht="52" x14ac:dyDescent="0.25">
      <c r="A18" s="3" t="s">
        <v>5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4"/>
    </row>
    <row r="19" spans="1:10" ht="13" x14ac:dyDescent="0.3">
      <c r="A19" s="5" t="s">
        <v>87</v>
      </c>
      <c r="B19" s="6">
        <v>25</v>
      </c>
      <c r="C19" s="6">
        <v>0</v>
      </c>
      <c r="D19" s="6">
        <v>2</v>
      </c>
      <c r="E19" s="6">
        <v>14</v>
      </c>
      <c r="F19" s="7">
        <f>B19-C19-D19-E19</f>
        <v>9</v>
      </c>
      <c r="G19" s="8">
        <f>(E19+F19)/B19</f>
        <v>0.92</v>
      </c>
      <c r="I19" s="9" t="s">
        <v>10</v>
      </c>
      <c r="J19" s="10">
        <f>F25</f>
        <v>9</v>
      </c>
    </row>
    <row r="20" spans="1:10" ht="13" x14ac:dyDescent="0.3">
      <c r="A20" s="5"/>
      <c r="B20" s="6"/>
      <c r="C20" s="6"/>
      <c r="D20" s="6"/>
      <c r="E20" s="6"/>
      <c r="F20" s="7"/>
      <c r="G20" s="8"/>
      <c r="I20" s="9" t="s">
        <v>9</v>
      </c>
      <c r="J20" s="10">
        <f>E25</f>
        <v>14</v>
      </c>
    </row>
    <row r="21" spans="1:10" ht="13" x14ac:dyDescent="0.3">
      <c r="A21" s="5"/>
      <c r="B21" s="6"/>
      <c r="C21" s="6"/>
      <c r="D21" s="6"/>
      <c r="E21" s="6"/>
      <c r="F21" s="7"/>
      <c r="G21" s="8"/>
      <c r="I21" s="9" t="s">
        <v>8</v>
      </c>
      <c r="J21" s="10">
        <f>D25</f>
        <v>2</v>
      </c>
    </row>
    <row r="22" spans="1:10" ht="15.5" x14ac:dyDescent="0.3">
      <c r="A22" s="5"/>
      <c r="B22" s="6"/>
      <c r="C22" s="6"/>
      <c r="D22" s="6"/>
      <c r="E22" s="6"/>
      <c r="F22" s="7"/>
      <c r="G22" s="15"/>
      <c r="I22" s="9" t="s">
        <v>7</v>
      </c>
      <c r="J22" s="10">
        <f>C25</f>
        <v>0</v>
      </c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2.5" x14ac:dyDescent="0.25">
      <c r="A24" s="11"/>
      <c r="B24" s="6"/>
      <c r="C24" s="6"/>
      <c r="D24" s="6"/>
      <c r="E24" s="6"/>
      <c r="F24" s="7"/>
      <c r="G24" s="8"/>
    </row>
    <row r="25" spans="1:10" ht="15.5" x14ac:dyDescent="0.3">
      <c r="A25" s="12" t="s">
        <v>14</v>
      </c>
      <c r="B25" s="13">
        <f t="shared" ref="B25:E25" si="5">SUM(B19:B24)</f>
        <v>25</v>
      </c>
      <c r="C25" s="13">
        <f t="shared" si="5"/>
        <v>0</v>
      </c>
      <c r="D25" s="13">
        <f t="shared" si="5"/>
        <v>2</v>
      </c>
      <c r="E25" s="13">
        <f t="shared" si="5"/>
        <v>14</v>
      </c>
      <c r="F25" s="13">
        <f t="shared" ref="F25:F26" si="6">B25-C25-D25-E25</f>
        <v>9</v>
      </c>
      <c r="G25" s="14">
        <f t="shared" ref="G25:G26" si="7">(E25+F25)/B25</f>
        <v>0.92</v>
      </c>
    </row>
    <row r="26" spans="1:10" ht="15.5" x14ac:dyDescent="0.3">
      <c r="A26" s="12" t="s">
        <v>15</v>
      </c>
      <c r="B26" s="13">
        <v>14</v>
      </c>
      <c r="C26" s="13">
        <v>0</v>
      </c>
      <c r="D26" s="13">
        <v>1</v>
      </c>
      <c r="E26" s="13">
        <v>4</v>
      </c>
      <c r="F26" s="13">
        <f t="shared" si="6"/>
        <v>9</v>
      </c>
      <c r="G26" s="14">
        <f t="shared" si="7"/>
        <v>0.9285714285714286</v>
      </c>
    </row>
    <row r="30" spans="1:10" ht="15.5" x14ac:dyDescent="0.35">
      <c r="A30" s="1" t="s">
        <v>69</v>
      </c>
    </row>
    <row r="31" spans="1:10" ht="52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 t="s">
        <v>9</v>
      </c>
      <c r="F31" s="3" t="s">
        <v>10</v>
      </c>
      <c r="G31" s="3" t="s">
        <v>11</v>
      </c>
      <c r="H31" s="4"/>
    </row>
    <row r="32" spans="1:10" ht="13" x14ac:dyDescent="0.3">
      <c r="A32" s="5" t="s">
        <v>80</v>
      </c>
      <c r="B32" s="6">
        <v>10</v>
      </c>
      <c r="C32" s="6">
        <v>1</v>
      </c>
      <c r="D32" s="6">
        <v>1</v>
      </c>
      <c r="E32" s="6">
        <v>1</v>
      </c>
      <c r="F32" s="7">
        <f>B32-C32-D32-E32</f>
        <v>7</v>
      </c>
      <c r="G32" s="8">
        <f>(E32+F32)/B32</f>
        <v>0.8</v>
      </c>
      <c r="I32" s="9" t="s">
        <v>10</v>
      </c>
      <c r="J32" s="10">
        <f>F38</f>
        <v>7</v>
      </c>
    </row>
    <row r="33" spans="1:10" ht="13" x14ac:dyDescent="0.3">
      <c r="A33" s="5"/>
      <c r="B33" s="6"/>
      <c r="C33" s="6"/>
      <c r="D33" s="6"/>
      <c r="E33" s="6"/>
      <c r="F33" s="7"/>
      <c r="G33" s="8"/>
      <c r="I33" s="9" t="s">
        <v>9</v>
      </c>
      <c r="J33" s="10">
        <f>E38</f>
        <v>1</v>
      </c>
    </row>
    <row r="34" spans="1:10" ht="13" x14ac:dyDescent="0.3">
      <c r="A34" s="5"/>
      <c r="B34" s="6"/>
      <c r="C34" s="6"/>
      <c r="D34" s="6"/>
      <c r="E34" s="6"/>
      <c r="F34" s="7"/>
      <c r="G34" s="8"/>
      <c r="I34" s="9" t="s">
        <v>8</v>
      </c>
      <c r="J34" s="10">
        <f>D38</f>
        <v>1</v>
      </c>
    </row>
    <row r="35" spans="1:10" ht="13" x14ac:dyDescent="0.3">
      <c r="A35" s="5"/>
      <c r="B35" s="6"/>
      <c r="C35" s="6"/>
      <c r="D35" s="6"/>
      <c r="E35" s="6"/>
      <c r="F35" s="7"/>
      <c r="G35" s="8"/>
      <c r="I35" s="9" t="s">
        <v>7</v>
      </c>
      <c r="J35" s="10">
        <f>C38</f>
        <v>1</v>
      </c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2.5" x14ac:dyDescent="0.25">
      <c r="A37" s="11"/>
      <c r="B37" s="6"/>
      <c r="C37" s="6"/>
      <c r="D37" s="6"/>
      <c r="E37" s="6"/>
      <c r="F37" s="7"/>
      <c r="G37" s="8"/>
    </row>
    <row r="38" spans="1:10" ht="15.5" x14ac:dyDescent="0.3">
      <c r="A38" s="12" t="s">
        <v>14</v>
      </c>
      <c r="B38" s="13">
        <f t="shared" ref="B38:E38" si="8">SUM(B32:B37)</f>
        <v>10</v>
      </c>
      <c r="C38" s="13">
        <f t="shared" si="8"/>
        <v>1</v>
      </c>
      <c r="D38" s="13">
        <f t="shared" si="8"/>
        <v>1</v>
      </c>
      <c r="E38" s="13">
        <f t="shared" si="8"/>
        <v>1</v>
      </c>
      <c r="F38" s="13">
        <f t="shared" ref="F38:F39" si="9">B38-C38-D38-E38</f>
        <v>7</v>
      </c>
      <c r="G38" s="14">
        <f t="shared" ref="G38:G39" si="10">(E38+F38)/B38</f>
        <v>0.8</v>
      </c>
    </row>
    <row r="39" spans="1:10" ht="15.5" x14ac:dyDescent="0.3">
      <c r="A39" s="12" t="s">
        <v>15</v>
      </c>
      <c r="B39" s="13">
        <v>25</v>
      </c>
      <c r="C39" s="13">
        <v>2</v>
      </c>
      <c r="D39" s="13">
        <v>2</v>
      </c>
      <c r="E39" s="13">
        <v>10</v>
      </c>
      <c r="F39" s="13">
        <f t="shared" si="9"/>
        <v>11</v>
      </c>
      <c r="G39" s="14">
        <f t="shared" si="10"/>
        <v>0.84</v>
      </c>
    </row>
    <row r="43" spans="1:10" ht="15.5" x14ac:dyDescent="0.35">
      <c r="A43" s="1" t="s">
        <v>21</v>
      </c>
    </row>
    <row r="44" spans="1:10" ht="52" x14ac:dyDescent="0.25">
      <c r="A44" s="3" t="s">
        <v>5</v>
      </c>
      <c r="B44" s="3" t="s">
        <v>6</v>
      </c>
      <c r="C44" s="3" t="s">
        <v>7</v>
      </c>
      <c r="D44" s="3" t="s">
        <v>8</v>
      </c>
      <c r="E44" s="3" t="s">
        <v>9</v>
      </c>
      <c r="F44" s="3" t="s">
        <v>10</v>
      </c>
      <c r="G44" s="3" t="s">
        <v>11</v>
      </c>
      <c r="H44" s="4"/>
    </row>
    <row r="45" spans="1:10" ht="13" x14ac:dyDescent="0.3">
      <c r="A45" s="5" t="s">
        <v>88</v>
      </c>
      <c r="B45" s="6">
        <v>21</v>
      </c>
      <c r="C45" s="6">
        <v>3</v>
      </c>
      <c r="D45" s="6">
        <v>1</v>
      </c>
      <c r="E45" s="6">
        <v>5</v>
      </c>
      <c r="F45" s="7">
        <f t="shared" ref="F45:F47" si="11">B45-C45-D45-E45</f>
        <v>12</v>
      </c>
      <c r="G45" s="8">
        <f t="shared" ref="G45:G47" si="12">(E45+F45)/B45</f>
        <v>0.80952380952380953</v>
      </c>
      <c r="I45" s="9" t="s">
        <v>10</v>
      </c>
      <c r="J45" s="10">
        <f>F51</f>
        <v>20</v>
      </c>
    </row>
    <row r="46" spans="1:10" ht="13" x14ac:dyDescent="0.3">
      <c r="A46" s="5" t="s">
        <v>89</v>
      </c>
      <c r="B46" s="6">
        <v>10</v>
      </c>
      <c r="C46" s="6">
        <v>0</v>
      </c>
      <c r="D46" s="6">
        <v>0</v>
      </c>
      <c r="E46" s="6">
        <v>5</v>
      </c>
      <c r="F46" s="7">
        <f t="shared" si="11"/>
        <v>5</v>
      </c>
      <c r="G46" s="8">
        <f t="shared" si="12"/>
        <v>1</v>
      </c>
      <c r="I46" s="9" t="s">
        <v>9</v>
      </c>
      <c r="J46" s="10">
        <f>E51</f>
        <v>16</v>
      </c>
    </row>
    <row r="47" spans="1:10" ht="13" x14ac:dyDescent="0.3">
      <c r="A47" s="5" t="s">
        <v>90</v>
      </c>
      <c r="B47" s="6">
        <v>10</v>
      </c>
      <c r="C47" s="6">
        <v>1</v>
      </c>
      <c r="D47" s="6">
        <v>0</v>
      </c>
      <c r="E47" s="6">
        <v>6</v>
      </c>
      <c r="F47" s="7">
        <f t="shared" si="11"/>
        <v>3</v>
      </c>
      <c r="G47" s="8">
        <f t="shared" si="12"/>
        <v>0.9</v>
      </c>
      <c r="I47" s="9" t="s">
        <v>8</v>
      </c>
      <c r="J47" s="10">
        <f>D51</f>
        <v>1</v>
      </c>
    </row>
    <row r="48" spans="1:10" ht="18" x14ac:dyDescent="0.3">
      <c r="A48" s="5"/>
      <c r="B48" s="6"/>
      <c r="C48" s="6"/>
      <c r="D48" s="6"/>
      <c r="E48" s="6"/>
      <c r="F48" s="7"/>
      <c r="G48" s="16"/>
      <c r="I48" s="9" t="s">
        <v>7</v>
      </c>
      <c r="J48" s="10">
        <f>C51</f>
        <v>4</v>
      </c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2.5" x14ac:dyDescent="0.25">
      <c r="A50" s="11"/>
      <c r="B50" s="6"/>
      <c r="C50" s="6"/>
      <c r="D50" s="6"/>
      <c r="E50" s="6"/>
      <c r="F50" s="7"/>
      <c r="G50" s="8"/>
    </row>
    <row r="51" spans="1:10" ht="15.5" x14ac:dyDescent="0.3">
      <c r="A51" s="12" t="s">
        <v>14</v>
      </c>
      <c r="B51" s="13">
        <f t="shared" ref="B51:E51" si="13">SUM(B45:B50)</f>
        <v>41</v>
      </c>
      <c r="C51" s="13">
        <f t="shared" si="13"/>
        <v>4</v>
      </c>
      <c r="D51" s="13">
        <f t="shared" si="13"/>
        <v>1</v>
      </c>
      <c r="E51" s="13">
        <f t="shared" si="13"/>
        <v>16</v>
      </c>
      <c r="F51" s="13">
        <f t="shared" ref="F51:F52" si="14">B51-C51-D51-E51</f>
        <v>20</v>
      </c>
      <c r="G51" s="14">
        <f t="shared" ref="G51:G52" si="15">(E51+F51)/B51</f>
        <v>0.87804878048780488</v>
      </c>
    </row>
    <row r="52" spans="1:10" ht="15.5" x14ac:dyDescent="0.3">
      <c r="A52" s="12" t="s">
        <v>15</v>
      </c>
      <c r="B52" s="13">
        <v>48</v>
      </c>
      <c r="C52" s="13">
        <v>7</v>
      </c>
      <c r="D52" s="13">
        <v>0</v>
      </c>
      <c r="E52" s="13">
        <v>11</v>
      </c>
      <c r="F52" s="13">
        <f t="shared" si="14"/>
        <v>30</v>
      </c>
      <c r="G52" s="14">
        <f t="shared" si="15"/>
        <v>0.85416666666666663</v>
      </c>
    </row>
    <row r="56" spans="1:10" ht="15.5" x14ac:dyDescent="0.35">
      <c r="A56" s="1" t="s">
        <v>73</v>
      </c>
    </row>
    <row r="57" spans="1:10" ht="39" x14ac:dyDescent="0.25">
      <c r="A57" s="3" t="s">
        <v>5</v>
      </c>
      <c r="B57" s="3" t="s">
        <v>6</v>
      </c>
      <c r="C57" s="3" t="s">
        <v>7</v>
      </c>
      <c r="D57" s="3" t="s">
        <v>8</v>
      </c>
      <c r="E57" s="3"/>
      <c r="F57" s="3" t="s">
        <v>24</v>
      </c>
      <c r="G57" s="3" t="s">
        <v>25</v>
      </c>
      <c r="H57" s="4"/>
    </row>
    <row r="58" spans="1:10" ht="13" x14ac:dyDescent="0.3">
      <c r="A58" s="5" t="s">
        <v>91</v>
      </c>
      <c r="B58" s="6">
        <v>20</v>
      </c>
      <c r="C58" s="6">
        <v>5</v>
      </c>
      <c r="D58" s="6">
        <v>2</v>
      </c>
      <c r="E58" s="6"/>
      <c r="F58" s="7">
        <f t="shared" ref="F58:F62" si="16">B58-C58-D58-E58</f>
        <v>13</v>
      </c>
      <c r="G58" s="8">
        <f t="shared" ref="G58:G62" si="17">(E58+F58)/B58</f>
        <v>0.65</v>
      </c>
      <c r="I58" s="9" t="s">
        <v>10</v>
      </c>
      <c r="J58" s="10">
        <f>F64</f>
        <v>76</v>
      </c>
    </row>
    <row r="59" spans="1:10" ht="13" x14ac:dyDescent="0.3">
      <c r="A59" s="5" t="s">
        <v>92</v>
      </c>
      <c r="B59" s="6">
        <v>18</v>
      </c>
      <c r="C59" s="6">
        <v>0</v>
      </c>
      <c r="D59" s="6">
        <v>0</v>
      </c>
      <c r="E59" s="6"/>
      <c r="F59" s="7">
        <f t="shared" si="16"/>
        <v>18</v>
      </c>
      <c r="G59" s="8">
        <f t="shared" si="17"/>
        <v>1</v>
      </c>
      <c r="I59" s="9"/>
      <c r="J59" s="10">
        <v>0</v>
      </c>
    </row>
    <row r="60" spans="1:10" ht="13" x14ac:dyDescent="0.3">
      <c r="A60" s="5" t="s">
        <v>93</v>
      </c>
      <c r="B60" s="6">
        <v>22</v>
      </c>
      <c r="C60" s="6">
        <v>3</v>
      </c>
      <c r="D60" s="6">
        <v>1</v>
      </c>
      <c r="E60" s="6"/>
      <c r="F60" s="7">
        <f t="shared" si="16"/>
        <v>18</v>
      </c>
      <c r="G60" s="8">
        <f t="shared" si="17"/>
        <v>0.81818181818181823</v>
      </c>
      <c r="I60" s="9" t="s">
        <v>8</v>
      </c>
      <c r="J60" s="10">
        <f>D64</f>
        <v>8</v>
      </c>
    </row>
    <row r="61" spans="1:10" ht="13" x14ac:dyDescent="0.3">
      <c r="A61" s="5" t="s">
        <v>94</v>
      </c>
      <c r="B61" s="6">
        <v>23</v>
      </c>
      <c r="C61" s="6">
        <v>6</v>
      </c>
      <c r="D61" s="6">
        <v>1</v>
      </c>
      <c r="E61" s="6"/>
      <c r="F61" s="7">
        <f t="shared" si="16"/>
        <v>16</v>
      </c>
      <c r="G61" s="8">
        <f t="shared" si="17"/>
        <v>0.69565217391304346</v>
      </c>
      <c r="I61" s="9" t="s">
        <v>7</v>
      </c>
      <c r="J61" s="10">
        <f>C64</f>
        <v>15</v>
      </c>
    </row>
    <row r="62" spans="1:10" ht="13" x14ac:dyDescent="0.3">
      <c r="A62" s="5" t="s">
        <v>95</v>
      </c>
      <c r="B62" s="6">
        <v>16</v>
      </c>
      <c r="C62" s="6">
        <v>1</v>
      </c>
      <c r="D62" s="6">
        <v>4</v>
      </c>
      <c r="E62" s="6"/>
      <c r="F62" s="7">
        <f t="shared" si="16"/>
        <v>11</v>
      </c>
      <c r="G62" s="8">
        <f t="shared" si="17"/>
        <v>0.6875</v>
      </c>
    </row>
    <row r="63" spans="1:10" ht="13" x14ac:dyDescent="0.3">
      <c r="A63" s="5"/>
      <c r="B63" s="6"/>
      <c r="C63" s="6"/>
      <c r="D63" s="6"/>
      <c r="E63" s="6"/>
      <c r="F63" s="7"/>
      <c r="G63" s="8"/>
    </row>
    <row r="64" spans="1:10" ht="15.5" x14ac:dyDescent="0.3">
      <c r="A64" s="12" t="s">
        <v>14</v>
      </c>
      <c r="B64" s="13">
        <f t="shared" ref="B64:D64" si="18">SUM(B58:B63)</f>
        <v>99</v>
      </c>
      <c r="C64" s="13">
        <f t="shared" si="18"/>
        <v>15</v>
      </c>
      <c r="D64" s="13">
        <f t="shared" si="18"/>
        <v>8</v>
      </c>
      <c r="E64" s="13">
        <v>0</v>
      </c>
      <c r="F64" s="13">
        <f t="shared" ref="F64:F65" si="19">B64-C64-D64-E64</f>
        <v>76</v>
      </c>
      <c r="G64" s="14">
        <f t="shared" ref="G64:G65" si="20">(E64+F64)/B64</f>
        <v>0.76767676767676762</v>
      </c>
    </row>
    <row r="65" spans="1:22" ht="15.5" x14ac:dyDescent="0.3">
      <c r="A65" s="12" t="s">
        <v>15</v>
      </c>
      <c r="B65" s="13">
        <v>125</v>
      </c>
      <c r="C65" s="13">
        <v>16</v>
      </c>
      <c r="D65" s="13">
        <v>7</v>
      </c>
      <c r="E65" s="13">
        <v>0</v>
      </c>
      <c r="F65" s="13">
        <f t="shared" si="19"/>
        <v>102</v>
      </c>
      <c r="G65" s="14">
        <f t="shared" si="20"/>
        <v>0.81599999999999995</v>
      </c>
    </row>
    <row r="72" spans="1:22" ht="18" x14ac:dyDescent="0.4">
      <c r="A72" s="43" t="s">
        <v>96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8"/>
      <c r="R72" s="18"/>
      <c r="S72" s="18"/>
      <c r="T72" s="18"/>
      <c r="U72" s="18"/>
      <c r="V72" s="18"/>
    </row>
    <row r="73" spans="1:22" ht="20" x14ac:dyDescent="0.4">
      <c r="N73" s="2" t="s">
        <v>3</v>
      </c>
      <c r="S73" s="2"/>
    </row>
    <row r="75" spans="1:22" ht="52" x14ac:dyDescent="0.25">
      <c r="A75" s="3" t="s">
        <v>5</v>
      </c>
      <c r="B75" s="3" t="s">
        <v>6</v>
      </c>
      <c r="C75" s="3" t="s">
        <v>7</v>
      </c>
      <c r="D75" s="3" t="s">
        <v>8</v>
      </c>
      <c r="E75" s="3" t="s">
        <v>9</v>
      </c>
      <c r="F75" s="3" t="s">
        <v>10</v>
      </c>
      <c r="G75" s="3" t="s">
        <v>11</v>
      </c>
      <c r="H75" s="4"/>
    </row>
    <row r="76" spans="1:22" ht="13" x14ac:dyDescent="0.3">
      <c r="A76" s="5" t="s">
        <v>28</v>
      </c>
      <c r="B76" s="6">
        <f t="shared" ref="B76:E76" si="21">B12</f>
        <v>21</v>
      </c>
      <c r="C76" s="6">
        <f t="shared" si="21"/>
        <v>4</v>
      </c>
      <c r="D76" s="6">
        <f t="shared" si="21"/>
        <v>1</v>
      </c>
      <c r="E76" s="6">
        <f t="shared" si="21"/>
        <v>8</v>
      </c>
      <c r="F76" s="7">
        <f t="shared" ref="F76:F80" si="22">B76-C76-D76-E76</f>
        <v>8</v>
      </c>
      <c r="G76" s="8">
        <f t="shared" ref="G76:G80" si="23">(E76+F76)/B76</f>
        <v>0.76190476190476186</v>
      </c>
      <c r="I76" s="9" t="s">
        <v>10</v>
      </c>
      <c r="J76" s="10">
        <f>F82</f>
        <v>120</v>
      </c>
    </row>
    <row r="77" spans="1:22" ht="13" x14ac:dyDescent="0.3">
      <c r="A77" s="5" t="s">
        <v>29</v>
      </c>
      <c r="B77" s="6">
        <f t="shared" ref="B77:E77" si="24">B25</f>
        <v>25</v>
      </c>
      <c r="C77" s="6">
        <f t="shared" si="24"/>
        <v>0</v>
      </c>
      <c r="D77" s="6">
        <f t="shared" si="24"/>
        <v>2</v>
      </c>
      <c r="E77" s="6">
        <f t="shared" si="24"/>
        <v>14</v>
      </c>
      <c r="F77" s="7">
        <f t="shared" si="22"/>
        <v>9</v>
      </c>
      <c r="G77" s="8">
        <f t="shared" si="23"/>
        <v>0.92</v>
      </c>
      <c r="I77" s="9" t="s">
        <v>9</v>
      </c>
      <c r="J77" s="10">
        <f>E82</f>
        <v>39</v>
      </c>
    </row>
    <row r="78" spans="1:22" ht="13" x14ac:dyDescent="0.3">
      <c r="A78" s="5" t="s">
        <v>30</v>
      </c>
      <c r="B78" s="6">
        <f t="shared" ref="B78:E78" si="25">B38</f>
        <v>10</v>
      </c>
      <c r="C78" s="6">
        <f t="shared" si="25"/>
        <v>1</v>
      </c>
      <c r="D78" s="6">
        <f t="shared" si="25"/>
        <v>1</v>
      </c>
      <c r="E78" s="6">
        <f t="shared" si="25"/>
        <v>1</v>
      </c>
      <c r="F78" s="7">
        <f t="shared" si="22"/>
        <v>7</v>
      </c>
      <c r="G78" s="8">
        <f t="shared" si="23"/>
        <v>0.8</v>
      </c>
      <c r="I78" s="9" t="s">
        <v>8</v>
      </c>
      <c r="J78" s="10">
        <f>D82</f>
        <v>13</v>
      </c>
    </row>
    <row r="79" spans="1:22" ht="13" x14ac:dyDescent="0.3">
      <c r="A79" s="5" t="s">
        <v>31</v>
      </c>
      <c r="B79" s="6">
        <f t="shared" ref="B79:E79" si="26">B51</f>
        <v>41</v>
      </c>
      <c r="C79" s="6">
        <f t="shared" si="26"/>
        <v>4</v>
      </c>
      <c r="D79" s="6">
        <f t="shared" si="26"/>
        <v>1</v>
      </c>
      <c r="E79" s="6">
        <f t="shared" si="26"/>
        <v>16</v>
      </c>
      <c r="F79" s="7">
        <f t="shared" si="22"/>
        <v>20</v>
      </c>
      <c r="G79" s="8">
        <f t="shared" si="23"/>
        <v>0.87804878048780488</v>
      </c>
      <c r="I79" s="9" t="s">
        <v>7</v>
      </c>
      <c r="J79" s="10">
        <f>C82</f>
        <v>24</v>
      </c>
    </row>
    <row r="80" spans="1:22" ht="13" x14ac:dyDescent="0.3">
      <c r="A80" s="5" t="s">
        <v>32</v>
      </c>
      <c r="B80" s="6">
        <f t="shared" ref="B80:E80" si="27">B64</f>
        <v>99</v>
      </c>
      <c r="C80" s="6">
        <f t="shared" si="27"/>
        <v>15</v>
      </c>
      <c r="D80" s="6">
        <f t="shared" si="27"/>
        <v>8</v>
      </c>
      <c r="E80" s="6">
        <f t="shared" si="27"/>
        <v>0</v>
      </c>
      <c r="F80" s="7">
        <f t="shared" si="22"/>
        <v>76</v>
      </c>
      <c r="G80" s="8">
        <f t="shared" si="23"/>
        <v>0.76767676767676762</v>
      </c>
    </row>
    <row r="81" spans="1:7" ht="12.5" x14ac:dyDescent="0.25">
      <c r="A81" s="11"/>
      <c r="B81" s="6"/>
      <c r="C81" s="6"/>
      <c r="D81" s="6"/>
      <c r="E81" s="6"/>
      <c r="F81" s="7"/>
      <c r="G81" s="8"/>
    </row>
    <row r="82" spans="1:7" ht="15.5" x14ac:dyDescent="0.3">
      <c r="A82" s="12" t="s">
        <v>14</v>
      </c>
      <c r="B82" s="13">
        <f t="shared" ref="B82:E82" si="28">SUM(B76:B81)</f>
        <v>196</v>
      </c>
      <c r="C82" s="13">
        <f t="shared" si="28"/>
        <v>24</v>
      </c>
      <c r="D82" s="13">
        <f t="shared" si="28"/>
        <v>13</v>
      </c>
      <c r="E82" s="13">
        <f t="shared" si="28"/>
        <v>39</v>
      </c>
      <c r="F82" s="13">
        <f t="shared" ref="F82:F83" si="29">B82-C82-D82-E82</f>
        <v>120</v>
      </c>
      <c r="G82" s="14">
        <f t="shared" ref="G82:G83" si="30">(E82+F82)/B82</f>
        <v>0.81122448979591832</v>
      </c>
    </row>
    <row r="83" spans="1:7" ht="15.5" x14ac:dyDescent="0.3">
      <c r="A83" s="12" t="s">
        <v>15</v>
      </c>
      <c r="B83" s="13">
        <v>246</v>
      </c>
      <c r="C83" s="13">
        <v>33</v>
      </c>
      <c r="D83" s="13">
        <v>10</v>
      </c>
      <c r="E83" s="13">
        <v>39</v>
      </c>
      <c r="F83" s="13">
        <f t="shared" si="29"/>
        <v>164</v>
      </c>
      <c r="G83" s="14">
        <f t="shared" si="30"/>
        <v>0.82520325203252032</v>
      </c>
    </row>
  </sheetData>
  <mergeCells count="2">
    <mergeCell ref="A1:P1"/>
    <mergeCell ref="A72:P7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V82"/>
  <sheetViews>
    <sheetView zoomScale="50" zoomScaleNormal="50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8.90625" customWidth="1"/>
    <col min="2" max="3" width="10.36328125" customWidth="1"/>
    <col min="4" max="4" width="10.453125" customWidth="1"/>
    <col min="5" max="5" width="9.7265625" customWidth="1"/>
    <col min="6" max="6" width="10.36328125" customWidth="1"/>
    <col min="7" max="7" width="11.08984375" customWidth="1"/>
    <col min="9" max="9" width="25.7265625" customWidth="1"/>
  </cols>
  <sheetData>
    <row r="1" spans="1:21" ht="15.75" customHeight="1" x14ac:dyDescent="0.6">
      <c r="A1" s="44" t="s">
        <v>97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.75" customHeight="1" x14ac:dyDescent="0.4">
      <c r="A2" s="1"/>
      <c r="N2" s="2" t="s">
        <v>98</v>
      </c>
      <c r="S2" s="2" t="s">
        <v>3</v>
      </c>
    </row>
    <row r="3" spans="1:21" ht="15.75" customHeight="1" x14ac:dyDescent="0.35">
      <c r="A3" s="1" t="s">
        <v>99</v>
      </c>
    </row>
    <row r="4" spans="1:21" ht="15.75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4"/>
    </row>
    <row r="5" spans="1:21" x14ac:dyDescent="0.3">
      <c r="A5" s="5" t="s">
        <v>100</v>
      </c>
      <c r="B5" s="6">
        <v>18</v>
      </c>
      <c r="C5" s="6">
        <v>0</v>
      </c>
      <c r="D5" s="6">
        <v>1</v>
      </c>
      <c r="E5" s="6">
        <v>10</v>
      </c>
      <c r="F5" s="7">
        <f t="shared" ref="F5:F8" si="0">B5-C5-D5-E5</f>
        <v>7</v>
      </c>
      <c r="G5" s="8">
        <f t="shared" ref="G5:G8" si="1">(E5+F5)/B5</f>
        <v>0.94444444444444442</v>
      </c>
      <c r="I5" s="9" t="s">
        <v>10</v>
      </c>
      <c r="J5" s="10">
        <f>F11</f>
        <v>45</v>
      </c>
    </row>
    <row r="6" spans="1:21" x14ac:dyDescent="0.3">
      <c r="A6" s="5" t="s">
        <v>101</v>
      </c>
      <c r="B6" s="6">
        <v>21</v>
      </c>
      <c r="C6" s="6">
        <v>0</v>
      </c>
      <c r="D6" s="6">
        <v>1</v>
      </c>
      <c r="E6" s="6">
        <v>0</v>
      </c>
      <c r="F6" s="7">
        <f t="shared" si="0"/>
        <v>20</v>
      </c>
      <c r="G6" s="34">
        <f t="shared" si="1"/>
        <v>0.95238095238095233</v>
      </c>
      <c r="I6" s="9" t="s">
        <v>9</v>
      </c>
      <c r="J6" s="10">
        <f>E11</f>
        <v>27</v>
      </c>
    </row>
    <row r="7" spans="1:21" x14ac:dyDescent="0.3">
      <c r="A7" s="5" t="s">
        <v>102</v>
      </c>
      <c r="B7" s="6">
        <v>23</v>
      </c>
      <c r="C7" s="6">
        <v>1</v>
      </c>
      <c r="D7" s="6">
        <v>4</v>
      </c>
      <c r="E7" s="6">
        <v>7</v>
      </c>
      <c r="F7" s="7">
        <f t="shared" si="0"/>
        <v>11</v>
      </c>
      <c r="G7" s="35">
        <f t="shared" si="1"/>
        <v>0.78260869565217395</v>
      </c>
      <c r="I7" s="9" t="s">
        <v>8</v>
      </c>
      <c r="J7" s="10">
        <f>D11</f>
        <v>11</v>
      </c>
    </row>
    <row r="8" spans="1:21" x14ac:dyDescent="0.3">
      <c r="A8" s="5" t="s">
        <v>103</v>
      </c>
      <c r="B8" s="6">
        <v>22</v>
      </c>
      <c r="C8" s="6">
        <v>0</v>
      </c>
      <c r="D8" s="6">
        <v>5</v>
      </c>
      <c r="E8" s="6">
        <v>10</v>
      </c>
      <c r="F8" s="7">
        <f t="shared" si="0"/>
        <v>7</v>
      </c>
      <c r="G8" s="35">
        <f t="shared" si="1"/>
        <v>0.77272727272727271</v>
      </c>
      <c r="I8" s="9" t="s">
        <v>7</v>
      </c>
      <c r="J8" s="10">
        <f>C11</f>
        <v>1</v>
      </c>
    </row>
    <row r="9" spans="1:21" ht="15.75" customHeight="1" x14ac:dyDescent="0.25">
      <c r="A9" s="11"/>
      <c r="B9" s="6"/>
      <c r="C9" s="6"/>
      <c r="D9" s="6"/>
      <c r="E9" s="6"/>
      <c r="F9" s="7"/>
      <c r="G9" s="8"/>
    </row>
    <row r="10" spans="1:21" ht="15.75" customHeight="1" x14ac:dyDescent="0.25">
      <c r="A10" s="11"/>
      <c r="B10" s="6"/>
      <c r="C10" s="6"/>
      <c r="D10" s="6"/>
      <c r="E10" s="6"/>
      <c r="F10" s="7"/>
      <c r="G10" s="8"/>
    </row>
    <row r="11" spans="1:21" x14ac:dyDescent="0.3">
      <c r="A11" s="12" t="s">
        <v>14</v>
      </c>
      <c r="B11" s="13">
        <f t="shared" ref="B11:E11" si="2">SUM(B5:B10)</f>
        <v>84</v>
      </c>
      <c r="C11" s="13">
        <f t="shared" si="2"/>
        <v>1</v>
      </c>
      <c r="D11" s="13">
        <f t="shared" si="2"/>
        <v>11</v>
      </c>
      <c r="E11" s="13">
        <f t="shared" si="2"/>
        <v>27</v>
      </c>
      <c r="F11" s="13">
        <f t="shared" ref="F11:F12" si="3">B11-C11-D11-E11</f>
        <v>45</v>
      </c>
      <c r="G11" s="14">
        <f t="shared" ref="G11:G12" si="4">(E11+F11)/B11</f>
        <v>0.8571428571428571</v>
      </c>
    </row>
    <row r="12" spans="1:21" x14ac:dyDescent="0.3">
      <c r="A12" s="31" t="s">
        <v>104</v>
      </c>
      <c r="B12" s="13">
        <v>92</v>
      </c>
      <c r="C12" s="13">
        <v>2</v>
      </c>
      <c r="D12" s="13">
        <v>6</v>
      </c>
      <c r="E12" s="13">
        <v>39</v>
      </c>
      <c r="F12" s="13">
        <f t="shared" si="3"/>
        <v>45</v>
      </c>
      <c r="G12" s="14">
        <f t="shared" si="4"/>
        <v>0.91304347826086951</v>
      </c>
    </row>
    <row r="16" spans="1:21" ht="15.75" customHeight="1" x14ac:dyDescent="0.35">
      <c r="A16" s="1" t="s">
        <v>105</v>
      </c>
    </row>
    <row r="17" spans="1:10" ht="15.75" customHeight="1" x14ac:dyDescent="0.25">
      <c r="A17" s="3" t="s">
        <v>5</v>
      </c>
      <c r="B17" s="3" t="s">
        <v>6</v>
      </c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4"/>
    </row>
    <row r="18" spans="1:10" x14ac:dyDescent="0.3">
      <c r="A18" s="5" t="s">
        <v>106</v>
      </c>
      <c r="B18" s="6">
        <v>24</v>
      </c>
      <c r="C18" s="6">
        <v>1</v>
      </c>
      <c r="D18" s="6">
        <v>9</v>
      </c>
      <c r="E18" s="6">
        <v>8</v>
      </c>
      <c r="F18" s="7">
        <f t="shared" ref="F18:F21" si="5">B18-C18-D18-E18</f>
        <v>6</v>
      </c>
      <c r="G18" s="8">
        <f t="shared" ref="G18:G21" si="6">(E18+F18)/B18</f>
        <v>0.58333333333333337</v>
      </c>
      <c r="I18" s="9" t="s">
        <v>10</v>
      </c>
      <c r="J18" s="10">
        <f>F24</f>
        <v>54</v>
      </c>
    </row>
    <row r="19" spans="1:10" x14ac:dyDescent="0.3">
      <c r="A19" s="5" t="s">
        <v>107</v>
      </c>
      <c r="B19" s="6">
        <v>22</v>
      </c>
      <c r="C19" s="6">
        <v>0</v>
      </c>
      <c r="D19" s="6">
        <v>0</v>
      </c>
      <c r="E19" s="6">
        <v>1</v>
      </c>
      <c r="F19" s="7">
        <f t="shared" si="5"/>
        <v>21</v>
      </c>
      <c r="G19" s="34">
        <f t="shared" si="6"/>
        <v>1</v>
      </c>
      <c r="I19" s="9" t="s">
        <v>9</v>
      </c>
      <c r="J19" s="10">
        <f>E24</f>
        <v>23</v>
      </c>
    </row>
    <row r="20" spans="1:10" x14ac:dyDescent="0.3">
      <c r="A20" s="5" t="s">
        <v>108</v>
      </c>
      <c r="B20" s="6">
        <v>24</v>
      </c>
      <c r="C20" s="6">
        <v>0</v>
      </c>
      <c r="D20" s="6">
        <v>1</v>
      </c>
      <c r="E20" s="6">
        <v>7</v>
      </c>
      <c r="F20" s="7">
        <f t="shared" si="5"/>
        <v>16</v>
      </c>
      <c r="G20" s="8">
        <f t="shared" si="6"/>
        <v>0.95833333333333337</v>
      </c>
      <c r="I20" s="9" t="s">
        <v>8</v>
      </c>
      <c r="J20" s="10">
        <f>D24</f>
        <v>12</v>
      </c>
    </row>
    <row r="21" spans="1:10" x14ac:dyDescent="0.3">
      <c r="A21" s="5" t="s">
        <v>109</v>
      </c>
      <c r="B21" s="6">
        <v>20</v>
      </c>
      <c r="C21" s="6">
        <v>0</v>
      </c>
      <c r="D21" s="6">
        <v>2</v>
      </c>
      <c r="E21" s="6">
        <v>7</v>
      </c>
      <c r="F21" s="7">
        <f t="shared" si="5"/>
        <v>11</v>
      </c>
      <c r="G21" s="15">
        <f t="shared" si="6"/>
        <v>0.9</v>
      </c>
      <c r="I21" s="9" t="s">
        <v>7</v>
      </c>
      <c r="J21" s="10">
        <f>C24</f>
        <v>1</v>
      </c>
    </row>
    <row r="22" spans="1:10" ht="12.5" x14ac:dyDescent="0.25">
      <c r="A22" s="11"/>
      <c r="B22" s="6"/>
      <c r="C22" s="6"/>
      <c r="D22" s="6"/>
      <c r="E22" s="6"/>
      <c r="F22" s="7"/>
      <c r="G22" s="8"/>
    </row>
    <row r="23" spans="1:10" ht="12.5" x14ac:dyDescent="0.25">
      <c r="A23" s="11"/>
      <c r="B23" s="6"/>
      <c r="C23" s="6"/>
      <c r="D23" s="6"/>
      <c r="E23" s="6"/>
      <c r="F23" s="7"/>
      <c r="G23" s="8"/>
    </row>
    <row r="24" spans="1:10" ht="15.5" x14ac:dyDescent="0.3">
      <c r="A24" s="12" t="s">
        <v>14</v>
      </c>
      <c r="B24" s="13">
        <f t="shared" ref="B24:E24" si="7">SUM(B18:B23)</f>
        <v>90</v>
      </c>
      <c r="C24" s="13">
        <f t="shared" si="7"/>
        <v>1</v>
      </c>
      <c r="D24" s="13">
        <f t="shared" si="7"/>
        <v>12</v>
      </c>
      <c r="E24" s="13">
        <f t="shared" si="7"/>
        <v>23</v>
      </c>
      <c r="F24" s="13">
        <f t="shared" ref="F24:F25" si="8">B24-C24-D24-E24</f>
        <v>54</v>
      </c>
      <c r="G24" s="14">
        <f t="shared" ref="G24:G25" si="9">(E24+F24)/B24</f>
        <v>0.85555555555555551</v>
      </c>
    </row>
    <row r="25" spans="1:10" ht="15.5" x14ac:dyDescent="0.3">
      <c r="A25" s="31" t="s">
        <v>104</v>
      </c>
      <c r="B25" s="13">
        <v>88</v>
      </c>
      <c r="C25" s="13">
        <v>2</v>
      </c>
      <c r="D25" s="13">
        <v>4</v>
      </c>
      <c r="E25" s="13">
        <v>18</v>
      </c>
      <c r="F25" s="13">
        <f t="shared" si="8"/>
        <v>64</v>
      </c>
      <c r="G25" s="14">
        <f t="shared" si="9"/>
        <v>0.93181818181818177</v>
      </c>
    </row>
    <row r="29" spans="1:10" ht="15.5" x14ac:dyDescent="0.35">
      <c r="A29" s="1" t="s">
        <v>110</v>
      </c>
    </row>
    <row r="30" spans="1:10" ht="52" x14ac:dyDescent="0.25">
      <c r="A30" s="3" t="s">
        <v>5</v>
      </c>
      <c r="B30" s="3" t="s">
        <v>6</v>
      </c>
      <c r="C30" s="3" t="s">
        <v>7</v>
      </c>
      <c r="D30" s="3" t="s">
        <v>8</v>
      </c>
      <c r="E30" s="3" t="s">
        <v>9</v>
      </c>
      <c r="F30" s="3" t="s">
        <v>10</v>
      </c>
      <c r="G30" s="3" t="s">
        <v>11</v>
      </c>
      <c r="H30" s="4"/>
    </row>
    <row r="31" spans="1:10" ht="13" x14ac:dyDescent="0.3">
      <c r="A31" s="5" t="s">
        <v>111</v>
      </c>
      <c r="B31" s="6">
        <v>29</v>
      </c>
      <c r="C31" s="6">
        <v>0</v>
      </c>
      <c r="D31" s="6">
        <v>5</v>
      </c>
      <c r="E31" s="6">
        <v>11</v>
      </c>
      <c r="F31" s="7">
        <f t="shared" ref="F31:F34" si="10">B31-C31-D31-E31</f>
        <v>13</v>
      </c>
      <c r="G31" s="8">
        <f t="shared" ref="G31:G34" si="11">(E31+F31)/B31</f>
        <v>0.82758620689655171</v>
      </c>
      <c r="I31" s="9" t="s">
        <v>10</v>
      </c>
      <c r="J31" s="10">
        <f>F37</f>
        <v>51</v>
      </c>
    </row>
    <row r="32" spans="1:10" ht="15.5" x14ac:dyDescent="0.3">
      <c r="A32" s="5" t="s">
        <v>112</v>
      </c>
      <c r="B32" s="6">
        <v>17</v>
      </c>
      <c r="C32" s="6">
        <v>0</v>
      </c>
      <c r="D32" s="6">
        <v>0</v>
      </c>
      <c r="E32" s="6">
        <v>3</v>
      </c>
      <c r="F32" s="7">
        <f t="shared" si="10"/>
        <v>14</v>
      </c>
      <c r="G32" s="15">
        <f t="shared" si="11"/>
        <v>1</v>
      </c>
      <c r="I32" s="9" t="s">
        <v>9</v>
      </c>
      <c r="J32" s="10">
        <f>E37</f>
        <v>29</v>
      </c>
    </row>
    <row r="33" spans="1:10" ht="13" x14ac:dyDescent="0.3">
      <c r="A33" s="5" t="s">
        <v>113</v>
      </c>
      <c r="B33" s="6">
        <v>30</v>
      </c>
      <c r="C33" s="6">
        <v>0</v>
      </c>
      <c r="D33" s="6">
        <v>4</v>
      </c>
      <c r="E33" s="6">
        <v>8</v>
      </c>
      <c r="F33" s="7">
        <f t="shared" si="10"/>
        <v>18</v>
      </c>
      <c r="G33" s="8">
        <f t="shared" si="11"/>
        <v>0.8666666666666667</v>
      </c>
      <c r="I33" s="9" t="s">
        <v>8</v>
      </c>
      <c r="J33" s="10">
        <f>D37</f>
        <v>9</v>
      </c>
    </row>
    <row r="34" spans="1:10" ht="13" x14ac:dyDescent="0.3">
      <c r="A34" s="5" t="s">
        <v>114</v>
      </c>
      <c r="B34" s="6">
        <v>13</v>
      </c>
      <c r="C34" s="6">
        <v>0</v>
      </c>
      <c r="D34" s="6">
        <v>0</v>
      </c>
      <c r="E34" s="6">
        <v>7</v>
      </c>
      <c r="F34" s="7">
        <f t="shared" si="10"/>
        <v>6</v>
      </c>
      <c r="G34" s="8">
        <f t="shared" si="11"/>
        <v>1</v>
      </c>
      <c r="I34" s="9" t="s">
        <v>7</v>
      </c>
      <c r="J34" s="10">
        <f>C37</f>
        <v>0</v>
      </c>
    </row>
    <row r="35" spans="1:10" ht="12.5" x14ac:dyDescent="0.25">
      <c r="A35" s="11"/>
      <c r="B35" s="6"/>
      <c r="C35" s="6"/>
      <c r="D35" s="6"/>
      <c r="E35" s="6"/>
      <c r="F35" s="7"/>
      <c r="G35" s="8"/>
    </row>
    <row r="36" spans="1:10" ht="12.5" x14ac:dyDescent="0.25">
      <c r="A36" s="11"/>
      <c r="B36" s="6"/>
      <c r="C36" s="6"/>
      <c r="D36" s="6"/>
      <c r="E36" s="6"/>
      <c r="F36" s="7"/>
      <c r="G36" s="8"/>
    </row>
    <row r="37" spans="1:10" ht="15.5" x14ac:dyDescent="0.3">
      <c r="A37" s="12" t="s">
        <v>14</v>
      </c>
      <c r="B37" s="13">
        <f t="shared" ref="B37:E37" si="12">SUM(B31:B36)</f>
        <v>89</v>
      </c>
      <c r="C37" s="13">
        <f t="shared" si="12"/>
        <v>0</v>
      </c>
      <c r="D37" s="13">
        <f t="shared" si="12"/>
        <v>9</v>
      </c>
      <c r="E37" s="13">
        <f t="shared" si="12"/>
        <v>29</v>
      </c>
      <c r="F37" s="13">
        <f t="shared" ref="F37:F38" si="13">B37-C37-D37-E37</f>
        <v>51</v>
      </c>
      <c r="G37" s="14">
        <f t="shared" ref="G37:G38" si="14">(E37+F37)/B37</f>
        <v>0.898876404494382</v>
      </c>
    </row>
    <row r="38" spans="1:10" ht="15.5" x14ac:dyDescent="0.3">
      <c r="A38" s="31" t="s">
        <v>104</v>
      </c>
      <c r="B38" s="13">
        <v>84</v>
      </c>
      <c r="C38" s="13">
        <v>1</v>
      </c>
      <c r="D38" s="13">
        <v>3</v>
      </c>
      <c r="E38" s="13">
        <v>27</v>
      </c>
      <c r="F38" s="13">
        <f t="shared" si="13"/>
        <v>53</v>
      </c>
      <c r="G38" s="14">
        <f t="shared" si="14"/>
        <v>0.95238095238095233</v>
      </c>
    </row>
    <row r="42" spans="1:10" ht="15.5" x14ac:dyDescent="0.35">
      <c r="A42" s="1" t="s">
        <v>115</v>
      </c>
    </row>
    <row r="43" spans="1:10" ht="52" x14ac:dyDescent="0.25">
      <c r="A43" s="3" t="s">
        <v>5</v>
      </c>
      <c r="B43" s="3" t="s">
        <v>6</v>
      </c>
      <c r="C43" s="3" t="s">
        <v>7</v>
      </c>
      <c r="D43" s="3" t="s">
        <v>8</v>
      </c>
      <c r="E43" s="3" t="s">
        <v>9</v>
      </c>
      <c r="F43" s="3" t="s">
        <v>10</v>
      </c>
      <c r="G43" s="3" t="s">
        <v>11</v>
      </c>
      <c r="H43" s="4"/>
    </row>
    <row r="44" spans="1:10" ht="13" x14ac:dyDescent="0.3">
      <c r="A44" s="5" t="s">
        <v>116</v>
      </c>
      <c r="B44" s="6">
        <v>24</v>
      </c>
      <c r="C44" s="6">
        <v>0</v>
      </c>
      <c r="D44" s="6">
        <v>2</v>
      </c>
      <c r="E44" s="6">
        <v>13</v>
      </c>
      <c r="F44" s="7">
        <f t="shared" ref="F44:F47" si="15">B44-C44-D44-E44</f>
        <v>9</v>
      </c>
      <c r="G44" s="8">
        <f t="shared" ref="G44:G47" si="16">(E44+F44)/B44</f>
        <v>0.91666666666666663</v>
      </c>
      <c r="I44" s="9" t="s">
        <v>10</v>
      </c>
      <c r="J44" s="10">
        <f>F50</f>
        <v>40</v>
      </c>
    </row>
    <row r="45" spans="1:10" ht="13" x14ac:dyDescent="0.3">
      <c r="A45" s="5" t="s">
        <v>117</v>
      </c>
      <c r="B45" s="6">
        <v>15</v>
      </c>
      <c r="C45" s="6">
        <v>0</v>
      </c>
      <c r="D45" s="6">
        <v>0</v>
      </c>
      <c r="E45" s="6">
        <v>6</v>
      </c>
      <c r="F45" s="7">
        <f t="shared" si="15"/>
        <v>9</v>
      </c>
      <c r="G45" s="8">
        <f t="shared" si="16"/>
        <v>1</v>
      </c>
      <c r="I45" s="9" t="s">
        <v>9</v>
      </c>
      <c r="J45" s="10">
        <f>E50</f>
        <v>32</v>
      </c>
    </row>
    <row r="46" spans="1:10" ht="13" x14ac:dyDescent="0.3">
      <c r="A46" s="5" t="s">
        <v>118</v>
      </c>
      <c r="B46" s="6">
        <v>26</v>
      </c>
      <c r="C46" s="6">
        <v>1</v>
      </c>
      <c r="D46" s="6">
        <v>2</v>
      </c>
      <c r="E46" s="6">
        <v>4</v>
      </c>
      <c r="F46" s="7">
        <f t="shared" si="15"/>
        <v>19</v>
      </c>
      <c r="G46" s="8">
        <f t="shared" si="16"/>
        <v>0.88461538461538458</v>
      </c>
      <c r="I46" s="9" t="s">
        <v>8</v>
      </c>
      <c r="J46" s="10">
        <f>D50</f>
        <v>5</v>
      </c>
    </row>
    <row r="47" spans="1:10" ht="13" x14ac:dyDescent="0.3">
      <c r="A47" s="5" t="s">
        <v>119</v>
      </c>
      <c r="B47" s="6">
        <v>13</v>
      </c>
      <c r="C47" s="6">
        <v>0</v>
      </c>
      <c r="D47" s="6">
        <v>1</v>
      </c>
      <c r="E47" s="6">
        <v>9</v>
      </c>
      <c r="F47" s="7">
        <f t="shared" si="15"/>
        <v>3</v>
      </c>
      <c r="G47" s="8">
        <f t="shared" si="16"/>
        <v>0.92307692307692313</v>
      </c>
      <c r="I47" s="9" t="s">
        <v>7</v>
      </c>
      <c r="J47" s="10">
        <f>C50</f>
        <v>1</v>
      </c>
    </row>
    <row r="48" spans="1:10" ht="12.5" x14ac:dyDescent="0.25">
      <c r="A48" s="11"/>
      <c r="B48" s="6"/>
      <c r="C48" s="6"/>
      <c r="D48" s="6"/>
      <c r="E48" s="6"/>
      <c r="F48" s="7"/>
      <c r="G48" s="8"/>
    </row>
    <row r="49" spans="1:10" ht="12.5" x14ac:dyDescent="0.25">
      <c r="A49" s="11"/>
      <c r="B49" s="6"/>
      <c r="C49" s="6"/>
      <c r="D49" s="6"/>
      <c r="E49" s="6"/>
      <c r="F49" s="7"/>
      <c r="G49" s="8"/>
    </row>
    <row r="50" spans="1:10" ht="15.5" x14ac:dyDescent="0.3">
      <c r="A50" s="12" t="s">
        <v>14</v>
      </c>
      <c r="B50" s="13">
        <f t="shared" ref="B50:E50" si="17">SUM(B44:B49)</f>
        <v>78</v>
      </c>
      <c r="C50" s="13">
        <f t="shared" si="17"/>
        <v>1</v>
      </c>
      <c r="D50" s="13">
        <f t="shared" si="17"/>
        <v>5</v>
      </c>
      <c r="E50" s="13">
        <f t="shared" si="17"/>
        <v>32</v>
      </c>
      <c r="F50" s="13">
        <f t="shared" ref="F50:F51" si="18">B50-C50-D50-E50</f>
        <v>40</v>
      </c>
      <c r="G50" s="14">
        <f t="shared" ref="G50:G51" si="19">(E50+F50)/B50</f>
        <v>0.92307692307692313</v>
      </c>
    </row>
    <row r="51" spans="1:10" ht="15.5" x14ac:dyDescent="0.3">
      <c r="A51" s="31" t="s">
        <v>104</v>
      </c>
      <c r="B51" s="13">
        <v>81</v>
      </c>
      <c r="C51" s="13">
        <v>2</v>
      </c>
      <c r="D51" s="13">
        <v>3</v>
      </c>
      <c r="E51" s="13">
        <v>32</v>
      </c>
      <c r="F51" s="13">
        <f t="shared" si="18"/>
        <v>44</v>
      </c>
      <c r="G51" s="14">
        <f t="shared" si="19"/>
        <v>0.93827160493827155</v>
      </c>
    </row>
    <row r="55" spans="1:10" ht="15.5" x14ac:dyDescent="0.35">
      <c r="A55" s="1" t="s">
        <v>120</v>
      </c>
    </row>
    <row r="56" spans="1:10" ht="39" x14ac:dyDescent="0.25">
      <c r="A56" s="3" t="s">
        <v>5</v>
      </c>
      <c r="B56" s="3" t="s">
        <v>6</v>
      </c>
      <c r="C56" s="3" t="s">
        <v>7</v>
      </c>
      <c r="D56" s="3" t="s">
        <v>8</v>
      </c>
      <c r="E56" s="3"/>
      <c r="F56" s="3" t="s">
        <v>24</v>
      </c>
      <c r="G56" s="3" t="s">
        <v>25</v>
      </c>
      <c r="H56" s="4"/>
    </row>
    <row r="57" spans="1:10" ht="13" x14ac:dyDescent="0.3">
      <c r="A57" s="5" t="s">
        <v>121</v>
      </c>
      <c r="B57" s="6">
        <v>14</v>
      </c>
      <c r="C57" s="6">
        <v>0</v>
      </c>
      <c r="D57" s="6">
        <v>0</v>
      </c>
      <c r="E57" s="6"/>
      <c r="F57" s="7">
        <f t="shared" ref="F57:F61" si="20">B57-C57-D57-E57</f>
        <v>14</v>
      </c>
      <c r="G57" s="8">
        <f t="shared" ref="G57:G61" si="21">(E57+F57)/B57</f>
        <v>1</v>
      </c>
      <c r="I57" s="9" t="s">
        <v>10</v>
      </c>
      <c r="J57" s="10">
        <f>F63</f>
        <v>91</v>
      </c>
    </row>
    <row r="58" spans="1:10" ht="13" x14ac:dyDescent="0.3">
      <c r="A58" s="5" t="s">
        <v>122</v>
      </c>
      <c r="B58" s="6">
        <v>19</v>
      </c>
      <c r="C58" s="6">
        <v>0</v>
      </c>
      <c r="D58" s="6">
        <v>0</v>
      </c>
      <c r="E58" s="6"/>
      <c r="F58" s="7">
        <f t="shared" si="20"/>
        <v>19</v>
      </c>
      <c r="G58" s="8">
        <f t="shared" si="21"/>
        <v>1</v>
      </c>
      <c r="I58" s="9"/>
      <c r="J58" s="10">
        <v>0</v>
      </c>
    </row>
    <row r="59" spans="1:10" ht="13" x14ac:dyDescent="0.3">
      <c r="A59" s="5" t="s">
        <v>123</v>
      </c>
      <c r="B59" s="6">
        <v>25</v>
      </c>
      <c r="C59" s="6">
        <v>0</v>
      </c>
      <c r="D59" s="6">
        <v>0</v>
      </c>
      <c r="E59" s="6"/>
      <c r="F59" s="7">
        <f t="shared" si="20"/>
        <v>25</v>
      </c>
      <c r="G59" s="8">
        <f t="shared" si="21"/>
        <v>1</v>
      </c>
      <c r="I59" s="9" t="s">
        <v>8</v>
      </c>
      <c r="J59" s="10">
        <f>D63</f>
        <v>1</v>
      </c>
    </row>
    <row r="60" spans="1:10" ht="13" x14ac:dyDescent="0.3">
      <c r="A60" s="5" t="s">
        <v>124</v>
      </c>
      <c r="B60" s="6">
        <v>18</v>
      </c>
      <c r="C60" s="6">
        <v>0</v>
      </c>
      <c r="D60" s="6">
        <v>0</v>
      </c>
      <c r="E60" s="6"/>
      <c r="F60" s="7">
        <f t="shared" si="20"/>
        <v>18</v>
      </c>
      <c r="G60" s="8">
        <f t="shared" si="21"/>
        <v>1</v>
      </c>
      <c r="I60" s="9" t="s">
        <v>7</v>
      </c>
      <c r="J60" s="10">
        <f>C63</f>
        <v>0</v>
      </c>
    </row>
    <row r="61" spans="1:10" ht="13" x14ac:dyDescent="0.3">
      <c r="A61" s="5" t="s">
        <v>125</v>
      </c>
      <c r="B61" s="6">
        <v>16</v>
      </c>
      <c r="C61" s="6">
        <v>0</v>
      </c>
      <c r="D61" s="6">
        <v>1</v>
      </c>
      <c r="E61" s="6"/>
      <c r="F61" s="7">
        <f t="shared" si="20"/>
        <v>15</v>
      </c>
      <c r="G61" s="8">
        <f t="shared" si="21"/>
        <v>0.9375</v>
      </c>
    </row>
    <row r="62" spans="1:10" ht="12.5" x14ac:dyDescent="0.25">
      <c r="A62" s="11"/>
      <c r="B62" s="6"/>
      <c r="C62" s="6"/>
      <c r="D62" s="6"/>
      <c r="E62" s="6"/>
      <c r="F62" s="7"/>
      <c r="G62" s="8"/>
    </row>
    <row r="63" spans="1:10" ht="15.5" x14ac:dyDescent="0.3">
      <c r="A63" s="12" t="s">
        <v>14</v>
      </c>
      <c r="B63" s="13">
        <f t="shared" ref="B63:D63" si="22">SUM(B57:B62)</f>
        <v>92</v>
      </c>
      <c r="C63" s="13">
        <f t="shared" si="22"/>
        <v>0</v>
      </c>
      <c r="D63" s="13">
        <f t="shared" si="22"/>
        <v>1</v>
      </c>
      <c r="E63" s="13">
        <v>0</v>
      </c>
      <c r="F63" s="13">
        <f t="shared" ref="F63:F64" si="23">B63-C63-D63-E63</f>
        <v>91</v>
      </c>
      <c r="G63" s="14">
        <f t="shared" ref="G63:G64" si="24">(E63+F63)/B63</f>
        <v>0.98913043478260865</v>
      </c>
    </row>
    <row r="64" spans="1:10" ht="15.5" x14ac:dyDescent="0.3">
      <c r="A64" s="31" t="s">
        <v>104</v>
      </c>
      <c r="B64" s="13">
        <v>77</v>
      </c>
      <c r="C64" s="13">
        <v>0</v>
      </c>
      <c r="D64" s="13">
        <v>0</v>
      </c>
      <c r="E64" s="13">
        <v>0</v>
      </c>
      <c r="F64" s="13">
        <f t="shared" si="23"/>
        <v>77</v>
      </c>
      <c r="G64" s="14">
        <f t="shared" si="24"/>
        <v>1</v>
      </c>
    </row>
    <row r="71" spans="1:22" ht="18" x14ac:dyDescent="0.4">
      <c r="A71" s="43" t="s">
        <v>126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17"/>
      <c r="Q71" s="18"/>
      <c r="R71" s="18"/>
      <c r="S71" s="18"/>
      <c r="T71" s="18"/>
      <c r="U71" s="18"/>
      <c r="V71" s="18"/>
    </row>
    <row r="72" spans="1:22" ht="20" x14ac:dyDescent="0.4">
      <c r="N72" s="2" t="s">
        <v>3</v>
      </c>
      <c r="S72" s="2"/>
    </row>
    <row r="74" spans="1:22" ht="52" x14ac:dyDescent="0.25">
      <c r="A74" s="3" t="s">
        <v>5</v>
      </c>
      <c r="B74" s="3" t="s">
        <v>6</v>
      </c>
      <c r="C74" s="3" t="s">
        <v>7</v>
      </c>
      <c r="D74" s="3" t="s">
        <v>8</v>
      </c>
      <c r="E74" s="3" t="s">
        <v>9</v>
      </c>
      <c r="F74" s="3" t="s">
        <v>10</v>
      </c>
      <c r="G74" s="3" t="s">
        <v>11</v>
      </c>
      <c r="H74" s="4"/>
    </row>
    <row r="75" spans="1:22" ht="13" x14ac:dyDescent="0.3">
      <c r="A75" s="5" t="s">
        <v>28</v>
      </c>
      <c r="B75" s="6">
        <f t="shared" ref="B75:E75" si="25">B11</f>
        <v>84</v>
      </c>
      <c r="C75" s="6">
        <f t="shared" si="25"/>
        <v>1</v>
      </c>
      <c r="D75" s="6">
        <f t="shared" si="25"/>
        <v>11</v>
      </c>
      <c r="E75" s="6">
        <f t="shared" si="25"/>
        <v>27</v>
      </c>
      <c r="F75" s="7">
        <f t="shared" ref="F75:F79" si="26">B75-C75-D75-E75</f>
        <v>45</v>
      </c>
      <c r="G75" s="8">
        <f t="shared" ref="G75:G79" si="27">(E75+F75)/B75</f>
        <v>0.8571428571428571</v>
      </c>
      <c r="I75" s="9" t="s">
        <v>10</v>
      </c>
      <c r="J75" s="10">
        <f>F81</f>
        <v>281</v>
      </c>
    </row>
    <row r="76" spans="1:22" ht="13" x14ac:dyDescent="0.3">
      <c r="A76" s="5" t="s">
        <v>29</v>
      </c>
      <c r="B76" s="6">
        <f t="shared" ref="B76:E76" si="28">B24</f>
        <v>90</v>
      </c>
      <c r="C76" s="6">
        <f t="shared" si="28"/>
        <v>1</v>
      </c>
      <c r="D76" s="6">
        <f t="shared" si="28"/>
        <v>12</v>
      </c>
      <c r="E76" s="6">
        <f t="shared" si="28"/>
        <v>23</v>
      </c>
      <c r="F76" s="7">
        <f t="shared" si="26"/>
        <v>54</v>
      </c>
      <c r="G76" s="8">
        <f t="shared" si="27"/>
        <v>0.85555555555555551</v>
      </c>
      <c r="I76" s="9" t="s">
        <v>9</v>
      </c>
      <c r="J76" s="10">
        <f>E81</f>
        <v>111</v>
      </c>
    </row>
    <row r="77" spans="1:22" ht="13" x14ac:dyDescent="0.3">
      <c r="A77" s="5" t="s">
        <v>30</v>
      </c>
      <c r="B77" s="6">
        <f t="shared" ref="B77:E77" si="29">B37</f>
        <v>89</v>
      </c>
      <c r="C77" s="6">
        <f t="shared" si="29"/>
        <v>0</v>
      </c>
      <c r="D77" s="6">
        <f t="shared" si="29"/>
        <v>9</v>
      </c>
      <c r="E77" s="6">
        <f t="shared" si="29"/>
        <v>29</v>
      </c>
      <c r="F77" s="7">
        <f t="shared" si="26"/>
        <v>51</v>
      </c>
      <c r="G77" s="8">
        <f t="shared" si="27"/>
        <v>0.898876404494382</v>
      </c>
      <c r="I77" s="9" t="s">
        <v>8</v>
      </c>
      <c r="J77" s="10">
        <f>D81</f>
        <v>38</v>
      </c>
    </row>
    <row r="78" spans="1:22" ht="13" x14ac:dyDescent="0.3">
      <c r="A78" s="5" t="s">
        <v>31</v>
      </c>
      <c r="B78" s="6">
        <f t="shared" ref="B78:E78" si="30">B50</f>
        <v>78</v>
      </c>
      <c r="C78" s="6">
        <f t="shared" si="30"/>
        <v>1</v>
      </c>
      <c r="D78" s="6">
        <f t="shared" si="30"/>
        <v>5</v>
      </c>
      <c r="E78" s="6">
        <f t="shared" si="30"/>
        <v>32</v>
      </c>
      <c r="F78" s="7">
        <f t="shared" si="26"/>
        <v>40</v>
      </c>
      <c r="G78" s="8">
        <f t="shared" si="27"/>
        <v>0.92307692307692313</v>
      </c>
      <c r="I78" s="9" t="s">
        <v>7</v>
      </c>
      <c r="J78" s="10">
        <f>C81</f>
        <v>3</v>
      </c>
    </row>
    <row r="79" spans="1:22" ht="13" x14ac:dyDescent="0.3">
      <c r="A79" s="5" t="s">
        <v>32</v>
      </c>
      <c r="B79" s="6">
        <f t="shared" ref="B79:E79" si="31">B63</f>
        <v>92</v>
      </c>
      <c r="C79" s="6">
        <f t="shared" si="31"/>
        <v>0</v>
      </c>
      <c r="D79" s="6">
        <f t="shared" si="31"/>
        <v>1</v>
      </c>
      <c r="E79" s="6">
        <f t="shared" si="31"/>
        <v>0</v>
      </c>
      <c r="F79" s="7">
        <f t="shared" si="26"/>
        <v>91</v>
      </c>
      <c r="G79" s="8">
        <f t="shared" si="27"/>
        <v>0.98913043478260865</v>
      </c>
    </row>
    <row r="80" spans="1:22" ht="12.5" x14ac:dyDescent="0.25">
      <c r="A80" s="11"/>
      <c r="B80" s="6"/>
      <c r="C80" s="6"/>
      <c r="D80" s="6"/>
      <c r="E80" s="6"/>
      <c r="F80" s="7"/>
      <c r="G80" s="8"/>
    </row>
    <row r="81" spans="1:7" ht="15.5" x14ac:dyDescent="0.3">
      <c r="A81" s="12" t="s">
        <v>14</v>
      </c>
      <c r="B81" s="13">
        <f t="shared" ref="B81:E81" si="32">SUM(B75:B80)</f>
        <v>433</v>
      </c>
      <c r="C81" s="13">
        <f t="shared" si="32"/>
        <v>3</v>
      </c>
      <c r="D81" s="13">
        <f t="shared" si="32"/>
        <v>38</v>
      </c>
      <c r="E81" s="13">
        <f t="shared" si="32"/>
        <v>111</v>
      </c>
      <c r="F81" s="13">
        <f t="shared" ref="F81:F82" si="33">B81-C81-D81-E81</f>
        <v>281</v>
      </c>
      <c r="G81" s="14">
        <f t="shared" ref="G81:G82" si="34">(E81+F81)/B81</f>
        <v>0.90531177829099307</v>
      </c>
    </row>
    <row r="82" spans="1:7" ht="15.5" x14ac:dyDescent="0.3">
      <c r="A82" s="31" t="s">
        <v>104</v>
      </c>
      <c r="B82" s="13">
        <v>422</v>
      </c>
      <c r="C82" s="13">
        <v>7</v>
      </c>
      <c r="D82" s="13">
        <v>16</v>
      </c>
      <c r="E82" s="13">
        <v>116</v>
      </c>
      <c r="F82" s="13">
        <f t="shared" si="33"/>
        <v>283</v>
      </c>
      <c r="G82" s="14">
        <f t="shared" si="34"/>
        <v>0.9454976303317536</v>
      </c>
    </row>
  </sheetData>
  <mergeCells count="2">
    <mergeCell ref="A1:U1"/>
    <mergeCell ref="A71:O71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COPERTINA</vt:lpstr>
      <vt:lpstr>LES diurno</vt:lpstr>
      <vt:lpstr>LES pom.</vt:lpstr>
      <vt:lpstr>LAS diurno</vt:lpstr>
      <vt:lpstr>LAS pom.</vt:lpstr>
      <vt:lpstr>SOCIALE</vt:lpstr>
      <vt:lpstr>COMMERCIALE</vt:lpstr>
      <vt:lpstr>ALBERGHIERO</vt:lpstr>
      <vt:lpstr>OLMO</vt:lpstr>
      <vt:lpstr>IeFP</vt:lpstr>
      <vt:lpstr>IdA professionale </vt:lpstr>
      <vt:lpstr>Bollate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dcterms:created xsi:type="dcterms:W3CDTF">2024-06-14T07:52:47Z</dcterms:created>
  <dcterms:modified xsi:type="dcterms:W3CDTF">2024-06-14T07:54:54Z</dcterms:modified>
</cp:coreProperties>
</file>